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18195" windowHeight="11760" activeTab="2"/>
  </bookViews>
  <sheets>
    <sheet name="List1" sheetId="1" r:id="rId1"/>
    <sheet name="VL.z I" sheetId="2" r:id="rId2"/>
    <sheet name="VL.z II" sheetId="3" r:id="rId3"/>
  </sheets>
  <calcPr calcId="125725"/>
</workbook>
</file>

<file path=xl/calcChain.xml><?xml version="1.0" encoding="utf-8"?>
<calcChain xmlns="http://schemas.openxmlformats.org/spreadsheetml/2006/main">
  <c r="G24" i="3"/>
  <c r="G17"/>
  <c r="G12"/>
  <c r="G34"/>
  <c r="G15"/>
  <c r="G18"/>
  <c r="G14"/>
  <c r="G20"/>
  <c r="G32"/>
  <c r="G48"/>
  <c r="G19"/>
  <c r="G22"/>
  <c r="G35"/>
  <c r="G40"/>
  <c r="G9"/>
  <c r="G27"/>
  <c r="G41"/>
  <c r="G30"/>
  <c r="G16"/>
  <c r="G26"/>
  <c r="G11"/>
  <c r="G28"/>
  <c r="G36"/>
  <c r="G46"/>
  <c r="G13"/>
  <c r="G10"/>
  <c r="G23"/>
  <c r="G21"/>
  <c r="G38"/>
  <c r="G39"/>
  <c r="G33"/>
  <c r="G42"/>
  <c r="G29"/>
  <c r="G37"/>
  <c r="G25"/>
  <c r="G31"/>
  <c r="G44"/>
  <c r="G43"/>
  <c r="G45"/>
  <c r="G47"/>
  <c r="G49"/>
  <c r="G8"/>
  <c r="I18" i="2"/>
  <c r="I23"/>
  <c r="I24"/>
  <c r="I22"/>
  <c r="I9"/>
  <c r="I12"/>
  <c r="I14"/>
  <c r="I26"/>
  <c r="I15"/>
  <c r="I27"/>
  <c r="I16"/>
  <c r="I33"/>
  <c r="I29"/>
  <c r="I28"/>
  <c r="I25"/>
  <c r="I32"/>
  <c r="I13"/>
  <c r="I11"/>
  <c r="I19"/>
  <c r="I8"/>
  <c r="I30"/>
  <c r="I31"/>
  <c r="I17"/>
  <c r="I20"/>
  <c r="I10"/>
  <c r="I21"/>
  <c r="H18"/>
  <c r="H23"/>
  <c r="H24"/>
  <c r="H22"/>
  <c r="H9"/>
  <c r="H12"/>
  <c r="H14"/>
  <c r="H26"/>
  <c r="H15"/>
  <c r="H27"/>
  <c r="H16"/>
  <c r="H33"/>
  <c r="H29"/>
  <c r="H28"/>
  <c r="H25"/>
  <c r="H32"/>
  <c r="H13"/>
  <c r="H11"/>
  <c r="H19"/>
  <c r="H8"/>
  <c r="H30"/>
  <c r="H31"/>
  <c r="H17"/>
  <c r="H20"/>
  <c r="H10"/>
  <c r="H21"/>
  <c r="H7"/>
  <c r="I7"/>
  <c r="H29" i="3" l="1"/>
  <c r="H24"/>
  <c r="H16"/>
  <c r="H49"/>
  <c r="H41"/>
  <c r="H30"/>
  <c r="H8"/>
  <c r="H44"/>
  <c r="H35"/>
  <c r="H10"/>
  <c r="H17"/>
  <c r="H23"/>
  <c r="H12"/>
  <c r="H20"/>
  <c r="H21"/>
  <c r="H34"/>
  <c r="H15"/>
  <c r="H38"/>
  <c r="H22"/>
  <c r="H37"/>
  <c r="H26"/>
  <c r="H32"/>
  <c r="H25"/>
  <c r="H11"/>
  <c r="H48"/>
  <c r="H31"/>
  <c r="H13"/>
  <c r="H19"/>
  <c r="H39"/>
  <c r="H18"/>
  <c r="H45"/>
  <c r="H33"/>
  <c r="H36"/>
  <c r="H9"/>
  <c r="H14"/>
  <c r="H43"/>
  <c r="H28"/>
  <c r="H40"/>
  <c r="H47"/>
  <c r="H42"/>
  <c r="H46"/>
  <c r="H27"/>
  <c r="J22" i="2"/>
  <c r="J32"/>
  <c r="J9"/>
  <c r="J30"/>
  <c r="J31"/>
  <c r="J12"/>
  <c r="J17"/>
  <c r="J14"/>
  <c r="J20"/>
  <c r="J26"/>
  <c r="J7"/>
  <c r="J29"/>
  <c r="J28"/>
  <c r="J25"/>
  <c r="J10"/>
  <c r="J13"/>
  <c r="J15"/>
  <c r="J18"/>
  <c r="J21"/>
  <c r="J11"/>
  <c r="J27"/>
  <c r="J23"/>
  <c r="J19"/>
  <c r="J16"/>
  <c r="J24"/>
  <c r="J8"/>
  <c r="J33"/>
  <c r="I31" i="1"/>
  <c r="I41"/>
  <c r="I38"/>
  <c r="I16"/>
  <c r="I32"/>
  <c r="I35"/>
  <c r="I28"/>
  <c r="I11"/>
  <c r="I40"/>
  <c r="I34"/>
  <c r="I10"/>
  <c r="I36"/>
  <c r="I22"/>
  <c r="I19"/>
  <c r="I24"/>
  <c r="I13"/>
  <c r="I30"/>
  <c r="I43"/>
  <c r="I26"/>
  <c r="I21"/>
  <c r="I18"/>
  <c r="I42"/>
  <c r="J12" l="1"/>
  <c r="J14"/>
  <c r="J16"/>
  <c r="J18"/>
  <c r="J20"/>
  <c r="J22"/>
  <c r="J24"/>
  <c r="J28"/>
  <c r="J30"/>
  <c r="J34"/>
  <c r="J36"/>
  <c r="J38"/>
  <c r="J39"/>
  <c r="J41"/>
  <c r="J43"/>
  <c r="J9"/>
  <c r="J11"/>
  <c r="J13"/>
  <c r="J15"/>
  <c r="J17"/>
  <c r="J19"/>
  <c r="J21"/>
  <c r="J23"/>
  <c r="J25"/>
  <c r="J27"/>
  <c r="J29"/>
  <c r="J31"/>
  <c r="J33"/>
  <c r="J35"/>
  <c r="J37"/>
  <c r="J40"/>
  <c r="J42"/>
  <c r="J8"/>
</calcChain>
</file>

<file path=xl/sharedStrings.xml><?xml version="1.0" encoding="utf-8"?>
<sst xmlns="http://schemas.openxmlformats.org/spreadsheetml/2006/main" count="346" uniqueCount="99">
  <si>
    <t>č.</t>
  </si>
  <si>
    <t>Příjmení</t>
  </si>
  <si>
    <t>Jméno</t>
  </si>
  <si>
    <t>Suma</t>
  </si>
  <si>
    <t>Výsledková  listina:</t>
  </si>
  <si>
    <t xml:space="preserve">Pořadí    </t>
  </si>
  <si>
    <t>Klub</t>
  </si>
  <si>
    <t>ČMSJ</t>
  </si>
  <si>
    <t>Petr</t>
  </si>
  <si>
    <t>Pavel</t>
  </si>
  <si>
    <t>Fiala</t>
  </si>
  <si>
    <t>Nahlášené Body</t>
  </si>
  <si>
    <t>NASTŘÍLENÉ Body</t>
  </si>
  <si>
    <t>Místo a datum konání: HALDA-Vinařice  21.12.2024</t>
  </si>
  <si>
    <t>Název akce ČMSJ  : VÁNOČNÍ POHODA        27 ročník</t>
  </si>
  <si>
    <t>1 pokus</t>
  </si>
  <si>
    <t>2pokus</t>
  </si>
  <si>
    <t>3pokus</t>
  </si>
  <si>
    <t>Výsledek</t>
  </si>
  <si>
    <t>nejlepší</t>
  </si>
  <si>
    <t>NASTŘÍLENÉ Body 20 ran</t>
  </si>
  <si>
    <t>Míček</t>
  </si>
  <si>
    <t>Martin</t>
  </si>
  <si>
    <t>soukr</t>
  </si>
  <si>
    <t>Jindra</t>
  </si>
  <si>
    <t>Koval</t>
  </si>
  <si>
    <t>Jozef</t>
  </si>
  <si>
    <t>Novák</t>
  </si>
  <si>
    <t>Zdeněk</t>
  </si>
  <si>
    <t>STBT Beroun</t>
  </si>
  <si>
    <t>Kosová</t>
  </si>
  <si>
    <t>Petra</t>
  </si>
  <si>
    <t>SSK Slaný</t>
  </si>
  <si>
    <t>Motyčka</t>
  </si>
  <si>
    <t>Josef</t>
  </si>
  <si>
    <t>SBTS Beroun</t>
  </si>
  <si>
    <t>Nekolný</t>
  </si>
  <si>
    <t>Michal</t>
  </si>
  <si>
    <t>Hartlová</t>
  </si>
  <si>
    <t>Anežka</t>
  </si>
  <si>
    <t>Zeman</t>
  </si>
  <si>
    <t>Ulmann</t>
  </si>
  <si>
    <t>Radek</t>
  </si>
  <si>
    <t>Markup Emil st.</t>
  </si>
  <si>
    <t>Emil</t>
  </si>
  <si>
    <t>Šimůnek</t>
  </si>
  <si>
    <t>Markupová</t>
  </si>
  <si>
    <t>Pavla</t>
  </si>
  <si>
    <t>Trojan</t>
  </si>
  <si>
    <t>Rudolf</t>
  </si>
  <si>
    <t>Olymp</t>
  </si>
  <si>
    <t>Gabesam</t>
  </si>
  <si>
    <t>Richard</t>
  </si>
  <si>
    <t>Švarc</t>
  </si>
  <si>
    <t>Vlastimil</t>
  </si>
  <si>
    <t>KVZ</t>
  </si>
  <si>
    <t>Kubíny</t>
  </si>
  <si>
    <t>Erik</t>
  </si>
  <si>
    <t>Beránek</t>
  </si>
  <si>
    <t>Radko</t>
  </si>
  <si>
    <t>Franek</t>
  </si>
  <si>
    <t>Jiří</t>
  </si>
  <si>
    <t>Peiker</t>
  </si>
  <si>
    <t>Miroslav</t>
  </si>
  <si>
    <t>Neratovice</t>
  </si>
  <si>
    <t>Šmíd</t>
  </si>
  <si>
    <t>Karel</t>
  </si>
  <si>
    <t>Novotný</t>
  </si>
  <si>
    <t>Luboš</t>
  </si>
  <si>
    <t>Děčín</t>
  </si>
  <si>
    <t>Milan</t>
  </si>
  <si>
    <t>Kubini</t>
  </si>
  <si>
    <t>Elemír</t>
  </si>
  <si>
    <t>Řehák</t>
  </si>
  <si>
    <t>Voříšek</t>
  </si>
  <si>
    <t>Stanislav</t>
  </si>
  <si>
    <t>Koukal</t>
  </si>
  <si>
    <t>Jiroušek</t>
  </si>
  <si>
    <t>Vojtěch</t>
  </si>
  <si>
    <t>Motyčková</t>
  </si>
  <si>
    <t>Zuzana</t>
  </si>
  <si>
    <t>Podstawka</t>
  </si>
  <si>
    <t>ZN</t>
  </si>
  <si>
    <t>Hartl</t>
  </si>
  <si>
    <t>Švejda</t>
  </si>
  <si>
    <t>Jelínek</t>
  </si>
  <si>
    <t>Jiroušek sen</t>
  </si>
  <si>
    <t>Lafek</t>
  </si>
  <si>
    <t>SBTS Praha 8</t>
  </si>
  <si>
    <t>Markup ml.</t>
  </si>
  <si>
    <t>Jan</t>
  </si>
  <si>
    <t>AMK</t>
  </si>
  <si>
    <t>Honzík</t>
  </si>
  <si>
    <t>Vladimír</t>
  </si>
  <si>
    <t>Hájek</t>
  </si>
  <si>
    <t>Ježková</t>
  </si>
  <si>
    <t>Martina</t>
  </si>
  <si>
    <t>Estoril</t>
  </si>
  <si>
    <t>Estoryl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</si>
</sst>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0" xfId="0" applyFont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/>
    <xf numFmtId="0" fontId="0" fillId="0" borderId="13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3" fillId="0" borderId="21" xfId="0" applyFont="1" applyBorder="1" applyAlignment="1">
      <alignment horizontal="center"/>
    </xf>
    <xf numFmtId="0" fontId="3" fillId="0" borderId="21" xfId="0" applyFont="1" applyBorder="1"/>
    <xf numFmtId="0" fontId="3" fillId="0" borderId="21" xfId="0" applyFont="1" applyBorder="1" applyAlignment="1">
      <alignment horizontal="center" wrapText="1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0" fillId="0" borderId="12" xfId="0" applyBorder="1"/>
    <xf numFmtId="0" fontId="3" fillId="0" borderId="24" xfId="0" applyFont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6" xfId="0" applyBorder="1" applyAlignment="1">
      <alignment horizontal="right"/>
    </xf>
    <xf numFmtId="0" fontId="0" fillId="0" borderId="29" xfId="0" applyBorder="1"/>
    <xf numFmtId="0" fontId="4" fillId="0" borderId="19" xfId="0" applyFont="1" applyBorder="1" applyAlignment="1">
      <alignment horizontal="center" wrapText="1"/>
    </xf>
    <xf numFmtId="0" fontId="2" fillId="0" borderId="15" xfId="0" applyFont="1" applyBorder="1" applyAlignment="1">
      <alignment horizontal="center"/>
    </xf>
    <xf numFmtId="0" fontId="2" fillId="0" borderId="17" xfId="0" applyFont="1" applyBorder="1"/>
    <xf numFmtId="0" fontId="2" fillId="0" borderId="30" xfId="0" applyFont="1" applyBorder="1"/>
    <xf numFmtId="0" fontId="2" fillId="0" borderId="14" xfId="0" applyFont="1" applyBorder="1"/>
    <xf numFmtId="0" fontId="2" fillId="0" borderId="17" xfId="0" applyFont="1" applyBorder="1" applyAlignment="1">
      <alignment horizontal="right"/>
    </xf>
    <xf numFmtId="0" fontId="2" fillId="0" borderId="18" xfId="0" applyFont="1" applyBorder="1"/>
    <xf numFmtId="0" fontId="0" fillId="0" borderId="31" xfId="0" applyBorder="1"/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2" xfId="0" applyFont="1" applyBorder="1"/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 wrapText="1"/>
    </xf>
    <xf numFmtId="0" fontId="0" fillId="0" borderId="19" xfId="0" applyBorder="1" applyAlignment="1">
      <alignment horizontal="center"/>
    </xf>
    <xf numFmtId="0" fontId="4" fillId="0" borderId="9" xfId="0" applyFont="1" applyBorder="1" applyAlignment="1">
      <alignment horizontal="center" wrapText="1"/>
    </xf>
    <xf numFmtId="0" fontId="3" fillId="0" borderId="9" xfId="0" applyFont="1" applyBorder="1"/>
    <xf numFmtId="0" fontId="3" fillId="0" borderId="9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0" fillId="0" borderId="36" xfId="0" applyBorder="1"/>
    <xf numFmtId="0" fontId="3" fillId="0" borderId="35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9" xfId="0" applyFill="1" applyBorder="1"/>
    <xf numFmtId="0" fontId="0" fillId="0" borderId="31" xfId="0" applyFill="1" applyBorder="1"/>
    <xf numFmtId="0" fontId="0" fillId="2" borderId="7" xfId="0" applyFill="1" applyBorder="1"/>
    <xf numFmtId="0" fontId="0" fillId="3" borderId="7" xfId="0" applyFill="1" applyBorder="1"/>
    <xf numFmtId="0" fontId="0" fillId="4" borderId="7" xfId="0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49"/>
  <sheetViews>
    <sheetView zoomScaleNormal="100" workbookViewId="0">
      <selection activeCell="M44" sqref="M44"/>
    </sheetView>
  </sheetViews>
  <sheetFormatPr defaultRowHeight="15"/>
  <cols>
    <col min="1" max="1" width="3.7109375" customWidth="1"/>
    <col min="2" max="2" width="27.5703125" customWidth="1"/>
    <col min="3" max="4" width="27.140625" customWidth="1"/>
    <col min="5" max="5" width="10.7109375" customWidth="1"/>
    <col min="6" max="6" width="1.140625" customWidth="1"/>
    <col min="7" max="7" width="12" customWidth="1"/>
    <col min="8" max="8" width="1.42578125" customWidth="1"/>
    <col min="9" max="10" width="10.7109375" customWidth="1"/>
  </cols>
  <sheetData>
    <row r="2" spans="1:11" ht="18.75">
      <c r="A2" s="9" t="s">
        <v>4</v>
      </c>
      <c r="B2" s="9"/>
    </row>
    <row r="3" spans="1:11">
      <c r="A3" t="s">
        <v>14</v>
      </c>
      <c r="H3" s="2"/>
    </row>
    <row r="4" spans="1:11">
      <c r="A4" t="s">
        <v>13</v>
      </c>
    </row>
    <row r="5" spans="1:11" ht="3.75" customHeight="1" thickBot="1"/>
    <row r="6" spans="1:11" ht="30.75" customHeight="1" thickBot="1">
      <c r="A6" s="24" t="s">
        <v>0</v>
      </c>
      <c r="B6" s="25" t="s">
        <v>1</v>
      </c>
      <c r="C6" s="25" t="s">
        <v>2</v>
      </c>
      <c r="D6" s="29" t="s">
        <v>6</v>
      </c>
      <c r="E6" s="38" t="s">
        <v>11</v>
      </c>
      <c r="F6" s="31"/>
      <c r="G6" s="27" t="s">
        <v>12</v>
      </c>
      <c r="H6" s="26"/>
      <c r="I6" s="25" t="s">
        <v>3</v>
      </c>
      <c r="J6" s="28" t="s">
        <v>5</v>
      </c>
      <c r="K6" s="1"/>
    </row>
    <row r="7" spans="1:11" ht="20.100000000000001" customHeight="1">
      <c r="A7" s="12"/>
      <c r="B7" s="13"/>
      <c r="C7" s="13"/>
      <c r="D7" s="15"/>
      <c r="E7" s="39"/>
      <c r="F7" s="32"/>
      <c r="G7" s="13"/>
      <c r="H7" s="14"/>
      <c r="I7" s="15">
        <v>0</v>
      </c>
      <c r="J7" s="20"/>
      <c r="K7" s="1"/>
    </row>
    <row r="8" spans="1:11" ht="20.100000000000001" customHeight="1">
      <c r="A8" s="5">
        <v>30</v>
      </c>
      <c r="B8" s="8" t="s">
        <v>21</v>
      </c>
      <c r="C8" s="8" t="s">
        <v>22</v>
      </c>
      <c r="D8" s="30" t="s">
        <v>23</v>
      </c>
      <c r="E8" s="40">
        <v>170</v>
      </c>
      <c r="F8" s="33">
        <v>201</v>
      </c>
      <c r="G8" s="2">
        <v>201</v>
      </c>
      <c r="H8" s="2"/>
      <c r="I8" s="16">
        <v>31</v>
      </c>
      <c r="J8" s="20">
        <f>RANK(I8,$I$8:$I$49,1)</f>
        <v>29</v>
      </c>
      <c r="K8" s="1"/>
    </row>
    <row r="9" spans="1:11" ht="20.100000000000001" customHeight="1">
      <c r="A9" s="5">
        <v>3</v>
      </c>
      <c r="B9" s="8" t="s">
        <v>10</v>
      </c>
      <c r="C9" s="8" t="s">
        <v>8</v>
      </c>
      <c r="D9" s="30" t="s">
        <v>7</v>
      </c>
      <c r="E9" s="40">
        <v>161</v>
      </c>
      <c r="F9" s="33"/>
      <c r="G9" s="2">
        <v>190</v>
      </c>
      <c r="H9" s="2"/>
      <c r="I9" s="16">
        <v>29</v>
      </c>
      <c r="J9" s="20">
        <f>RANK(I9,$I$8:$I$49,1)</f>
        <v>27</v>
      </c>
      <c r="K9" s="1"/>
    </row>
    <row r="10" spans="1:11" ht="20.100000000000001" customHeight="1">
      <c r="A10" s="5">
        <v>21</v>
      </c>
      <c r="B10" s="8" t="s">
        <v>24</v>
      </c>
      <c r="C10" s="8" t="s">
        <v>9</v>
      </c>
      <c r="D10" s="30" t="s">
        <v>23</v>
      </c>
      <c r="E10" s="40">
        <v>203</v>
      </c>
      <c r="F10" s="33">
        <v>202</v>
      </c>
      <c r="G10" s="2">
        <v>202</v>
      </c>
      <c r="H10" s="2"/>
      <c r="I10" s="16">
        <f t="shared" ref="I10:I43" si="0">E10-G10</f>
        <v>1</v>
      </c>
      <c r="J10" s="20">
        <v>5</v>
      </c>
      <c r="K10" s="1"/>
    </row>
    <row r="11" spans="1:11" ht="20.100000000000001" customHeight="1">
      <c r="A11" s="5">
        <v>17</v>
      </c>
      <c r="B11" s="8" t="s">
        <v>25</v>
      </c>
      <c r="C11" s="8" t="s">
        <v>26</v>
      </c>
      <c r="D11" s="30" t="s">
        <v>7</v>
      </c>
      <c r="E11" s="40">
        <v>170</v>
      </c>
      <c r="F11" s="33"/>
      <c r="G11" s="2">
        <v>150</v>
      </c>
      <c r="H11" s="2"/>
      <c r="I11" s="16">
        <f t="shared" si="0"/>
        <v>20</v>
      </c>
      <c r="J11" s="20">
        <f>RANK(I11,$I$8:$I$49,1)</f>
        <v>21</v>
      </c>
      <c r="K11" s="1"/>
    </row>
    <row r="12" spans="1:11" ht="20.100000000000001" customHeight="1">
      <c r="A12" s="5">
        <v>24</v>
      </c>
      <c r="B12" s="8" t="s">
        <v>27</v>
      </c>
      <c r="C12" s="8" t="s">
        <v>28</v>
      </c>
      <c r="D12" s="30" t="s">
        <v>29</v>
      </c>
      <c r="E12" s="40">
        <v>200</v>
      </c>
      <c r="F12" s="33">
        <v>207</v>
      </c>
      <c r="G12" s="2">
        <v>207</v>
      </c>
      <c r="H12" s="2"/>
      <c r="I12" s="16">
        <v>7</v>
      </c>
      <c r="J12" s="20">
        <f>RANK(I12,$I$8:$I$49,1)</f>
        <v>13</v>
      </c>
      <c r="K12" s="1"/>
    </row>
    <row r="13" spans="1:11" ht="20.100000000000001" customHeight="1">
      <c r="A13" s="5">
        <v>27</v>
      </c>
      <c r="B13" s="8" t="s">
        <v>30</v>
      </c>
      <c r="C13" s="8" t="s">
        <v>31</v>
      </c>
      <c r="D13" s="30" t="s">
        <v>32</v>
      </c>
      <c r="E13" s="40">
        <v>200</v>
      </c>
      <c r="F13" s="33"/>
      <c r="G13" s="2">
        <v>172</v>
      </c>
      <c r="H13" s="2"/>
      <c r="I13" s="16">
        <f t="shared" si="0"/>
        <v>28</v>
      </c>
      <c r="J13" s="20">
        <f>RANK(I13,$I$8:$I$49,1)</f>
        <v>26</v>
      </c>
      <c r="K13" s="1"/>
    </row>
    <row r="14" spans="1:11" ht="20.100000000000001" customHeight="1">
      <c r="A14" s="5">
        <v>4</v>
      </c>
      <c r="B14" s="8" t="s">
        <v>33</v>
      </c>
      <c r="C14" s="8" t="s">
        <v>34</v>
      </c>
      <c r="D14" s="30" t="s">
        <v>35</v>
      </c>
      <c r="E14" s="40">
        <v>200</v>
      </c>
      <c r="F14" s="33"/>
      <c r="G14" s="2">
        <v>209</v>
      </c>
      <c r="H14" s="2"/>
      <c r="I14" s="16">
        <v>9</v>
      </c>
      <c r="J14" s="20">
        <f>RANK(I14,$I$8:$I$49,1)</f>
        <v>14</v>
      </c>
      <c r="K14" s="1"/>
    </row>
    <row r="15" spans="1:11" ht="20.100000000000001" customHeight="1">
      <c r="A15" s="5">
        <v>29</v>
      </c>
      <c r="B15" s="8" t="s">
        <v>36</v>
      </c>
      <c r="C15" s="8" t="s">
        <v>37</v>
      </c>
      <c r="D15" s="30" t="s">
        <v>35</v>
      </c>
      <c r="E15" s="40">
        <v>184</v>
      </c>
      <c r="F15" s="33"/>
      <c r="G15" s="2">
        <v>187</v>
      </c>
      <c r="H15" s="2"/>
      <c r="I15" s="16">
        <v>3</v>
      </c>
      <c r="J15" s="20">
        <f>RANK(I15,$I$8:$I$49,1)</f>
        <v>7</v>
      </c>
      <c r="K15" s="1"/>
    </row>
    <row r="16" spans="1:11" ht="20.100000000000001" customHeight="1">
      <c r="A16" s="5">
        <v>31</v>
      </c>
      <c r="B16" s="8" t="s">
        <v>38</v>
      </c>
      <c r="C16" s="8" t="s">
        <v>39</v>
      </c>
      <c r="D16" s="30" t="s">
        <v>7</v>
      </c>
      <c r="E16" s="40">
        <v>180</v>
      </c>
      <c r="F16" s="33"/>
      <c r="G16" s="2">
        <v>158</v>
      </c>
      <c r="H16" s="2"/>
      <c r="I16" s="16">
        <f t="shared" si="0"/>
        <v>22</v>
      </c>
      <c r="J16" s="20">
        <f>RANK(I16,$I$8:$I$49,1)</f>
        <v>24</v>
      </c>
      <c r="K16" s="1"/>
    </row>
    <row r="17" spans="1:11" ht="20.100000000000001" customHeight="1">
      <c r="A17" s="5">
        <v>12</v>
      </c>
      <c r="B17" s="8" t="s">
        <v>40</v>
      </c>
      <c r="C17" s="8" t="s">
        <v>28</v>
      </c>
      <c r="D17" s="30" t="s">
        <v>7</v>
      </c>
      <c r="E17" s="40">
        <v>100</v>
      </c>
      <c r="F17" s="33"/>
      <c r="G17" s="2">
        <v>126</v>
      </c>
      <c r="H17" s="2"/>
      <c r="I17" s="16">
        <v>26</v>
      </c>
      <c r="J17" s="20">
        <f>RANK(I17,$I$8:$I$49,1)</f>
        <v>25</v>
      </c>
      <c r="K17" s="1"/>
    </row>
    <row r="18" spans="1:11" ht="18.75" customHeight="1">
      <c r="A18" s="5">
        <v>16</v>
      </c>
      <c r="B18" s="8" t="s">
        <v>41</v>
      </c>
      <c r="C18" s="8" t="s">
        <v>42</v>
      </c>
      <c r="D18" s="30" t="s">
        <v>35</v>
      </c>
      <c r="E18" s="40">
        <v>170</v>
      </c>
      <c r="F18" s="33"/>
      <c r="G18" s="2">
        <v>157</v>
      </c>
      <c r="H18" s="2"/>
      <c r="I18" s="16">
        <f t="shared" si="0"/>
        <v>13</v>
      </c>
      <c r="J18" s="20">
        <f>RANK(I18,$I$8:$I$49,1)</f>
        <v>17</v>
      </c>
      <c r="K18" s="1"/>
    </row>
    <row r="19" spans="1:11" ht="15.75" thickBot="1">
      <c r="A19" s="7">
        <v>23</v>
      </c>
      <c r="B19" s="8" t="s">
        <v>43</v>
      </c>
      <c r="C19" s="8" t="s">
        <v>44</v>
      </c>
      <c r="D19" s="30" t="s">
        <v>7</v>
      </c>
      <c r="E19" s="41">
        <v>165</v>
      </c>
      <c r="F19" s="34">
        <v>33</v>
      </c>
      <c r="G19" s="8">
        <v>165</v>
      </c>
      <c r="H19" s="8"/>
      <c r="I19" s="16">
        <f t="shared" si="0"/>
        <v>0</v>
      </c>
      <c r="J19" s="20">
        <f>RANK(I19,$I$8:$I$49,1)</f>
        <v>1</v>
      </c>
      <c r="K19" s="1"/>
    </row>
    <row r="20" spans="1:11">
      <c r="A20" s="3">
        <v>14</v>
      </c>
      <c r="B20" s="8" t="s">
        <v>46</v>
      </c>
      <c r="C20" s="8" t="s">
        <v>47</v>
      </c>
      <c r="D20" s="30" t="s">
        <v>7</v>
      </c>
      <c r="E20" s="42">
        <v>136</v>
      </c>
      <c r="F20" s="35"/>
      <c r="G20" s="4">
        <v>177</v>
      </c>
      <c r="H20" s="4"/>
      <c r="I20" s="16">
        <v>41</v>
      </c>
      <c r="J20" s="20">
        <f>RANK(I20,$I$8:$I$49,1)</f>
        <v>32</v>
      </c>
      <c r="K20" s="1"/>
    </row>
    <row r="21" spans="1:11" ht="20.100000000000001" customHeight="1">
      <c r="A21" s="5">
        <v>19</v>
      </c>
      <c r="B21" s="8" t="s">
        <v>51</v>
      </c>
      <c r="C21" s="8" t="s">
        <v>52</v>
      </c>
      <c r="D21" s="30" t="s">
        <v>7</v>
      </c>
      <c r="E21" s="40">
        <v>168</v>
      </c>
      <c r="F21" s="33"/>
      <c r="G21" s="2">
        <v>104</v>
      </c>
      <c r="H21" s="2"/>
      <c r="I21" s="16">
        <f t="shared" si="0"/>
        <v>64</v>
      </c>
      <c r="J21" s="20">
        <f>RANK(I21,$I$8:$I$49,1)</f>
        <v>33</v>
      </c>
      <c r="K21" s="1"/>
    </row>
    <row r="22" spans="1:11" ht="20.100000000000001" customHeight="1">
      <c r="A22" s="5">
        <v>33</v>
      </c>
      <c r="B22" s="8" t="s">
        <v>48</v>
      </c>
      <c r="C22" s="8" t="s">
        <v>49</v>
      </c>
      <c r="D22" s="30" t="s">
        <v>50</v>
      </c>
      <c r="E22" s="40">
        <v>205</v>
      </c>
      <c r="F22" s="33"/>
      <c r="G22" s="2">
        <v>204</v>
      </c>
      <c r="H22" s="2"/>
      <c r="I22" s="16">
        <f t="shared" si="0"/>
        <v>1</v>
      </c>
      <c r="J22" s="20">
        <f>RANK(I22,$I$8:$I$49,1)</f>
        <v>3</v>
      </c>
      <c r="K22" s="1"/>
    </row>
    <row r="23" spans="1:11" ht="20.100000000000001" customHeight="1">
      <c r="A23" s="5">
        <v>9</v>
      </c>
      <c r="B23" s="8" t="s">
        <v>53</v>
      </c>
      <c r="C23" s="8" t="s">
        <v>54</v>
      </c>
      <c r="D23" s="30" t="s">
        <v>55</v>
      </c>
      <c r="E23" s="40">
        <v>175</v>
      </c>
      <c r="F23" s="33"/>
      <c r="G23" s="2">
        <v>190</v>
      </c>
      <c r="H23" s="2"/>
      <c r="I23" s="16">
        <v>15</v>
      </c>
      <c r="J23" s="20">
        <f>RANK(I23,$I$8:$I$49,1)</f>
        <v>18</v>
      </c>
      <c r="K23" s="1"/>
    </row>
    <row r="24" spans="1:11" ht="20.100000000000001" customHeight="1">
      <c r="A24" s="5">
        <v>8</v>
      </c>
      <c r="B24" s="8" t="s">
        <v>56</v>
      </c>
      <c r="C24" s="8" t="s">
        <v>57</v>
      </c>
      <c r="D24" s="30" t="s">
        <v>7</v>
      </c>
      <c r="E24" s="40">
        <v>160</v>
      </c>
      <c r="F24" s="33"/>
      <c r="G24" s="2">
        <v>121</v>
      </c>
      <c r="H24" s="2"/>
      <c r="I24" s="16">
        <f t="shared" si="0"/>
        <v>39</v>
      </c>
      <c r="J24" s="20">
        <f>RANK(I24,$I$8:$I$49,1)</f>
        <v>31</v>
      </c>
      <c r="K24" s="1"/>
    </row>
    <row r="25" spans="1:11" ht="20.100000000000001" customHeight="1">
      <c r="A25" s="5">
        <v>1</v>
      </c>
      <c r="B25" s="8" t="s">
        <v>58</v>
      </c>
      <c r="C25" s="8" t="s">
        <v>59</v>
      </c>
      <c r="D25" s="30" t="s">
        <v>7</v>
      </c>
      <c r="E25" s="40">
        <v>180</v>
      </c>
      <c r="F25" s="33"/>
      <c r="G25" s="2">
        <v>196</v>
      </c>
      <c r="H25" s="2"/>
      <c r="I25" s="16">
        <v>16</v>
      </c>
      <c r="J25" s="20">
        <f>RANK(I25,$I$8:$I$49,1)</f>
        <v>19</v>
      </c>
      <c r="K25" s="1"/>
    </row>
    <row r="26" spans="1:11" ht="20.100000000000001" customHeight="1">
      <c r="A26" s="5">
        <v>13</v>
      </c>
      <c r="B26" s="8" t="s">
        <v>60</v>
      </c>
      <c r="C26" s="8" t="s">
        <v>61</v>
      </c>
      <c r="D26" s="30" t="s">
        <v>7</v>
      </c>
      <c r="E26" s="40">
        <v>190</v>
      </c>
      <c r="F26" s="33"/>
      <c r="G26" s="2">
        <v>189</v>
      </c>
      <c r="H26" s="2"/>
      <c r="I26" s="16">
        <f t="shared" si="0"/>
        <v>1</v>
      </c>
      <c r="J26" s="20">
        <v>4</v>
      </c>
      <c r="K26" s="1"/>
    </row>
    <row r="27" spans="1:11" ht="20.100000000000001" customHeight="1">
      <c r="A27" s="5">
        <v>34</v>
      </c>
      <c r="B27" s="8" t="s">
        <v>62</v>
      </c>
      <c r="C27" s="8" t="s">
        <v>63</v>
      </c>
      <c r="D27" s="30" t="s">
        <v>64</v>
      </c>
      <c r="E27" s="40">
        <v>156</v>
      </c>
      <c r="F27" s="33"/>
      <c r="G27" s="2">
        <v>191</v>
      </c>
      <c r="H27" s="2"/>
      <c r="I27" s="16">
        <v>35</v>
      </c>
      <c r="J27" s="20">
        <f>RANK(I27,$I$8:$I$49,1)</f>
        <v>30</v>
      </c>
      <c r="K27" s="1"/>
    </row>
    <row r="28" spans="1:11" ht="20.100000000000001" customHeight="1">
      <c r="A28" s="5">
        <v>2</v>
      </c>
      <c r="B28" s="8" t="s">
        <v>65</v>
      </c>
      <c r="C28" s="8" t="s">
        <v>66</v>
      </c>
      <c r="D28" s="30" t="s">
        <v>7</v>
      </c>
      <c r="E28" s="40">
        <v>161</v>
      </c>
      <c r="F28" s="33"/>
      <c r="G28" s="2">
        <v>53</v>
      </c>
      <c r="H28" s="2"/>
      <c r="I28" s="16">
        <f t="shared" si="0"/>
        <v>108</v>
      </c>
      <c r="J28" s="20">
        <f>RANK(I28,$I$8:$I$49,1)</f>
        <v>34</v>
      </c>
      <c r="K28" s="1"/>
    </row>
    <row r="29" spans="1:11" ht="20.100000000000001" customHeight="1">
      <c r="A29" s="5">
        <v>25</v>
      </c>
      <c r="B29" s="8" t="s">
        <v>67</v>
      </c>
      <c r="C29" s="8" t="s">
        <v>68</v>
      </c>
      <c r="D29" s="30" t="s">
        <v>69</v>
      </c>
      <c r="E29" s="40">
        <v>196</v>
      </c>
      <c r="F29" s="33"/>
      <c r="G29" s="2">
        <v>200</v>
      </c>
      <c r="H29" s="2"/>
      <c r="I29" s="16">
        <v>4</v>
      </c>
      <c r="J29" s="20">
        <f>RANK(I29,$I$8:$I$49,1)</f>
        <v>9</v>
      </c>
      <c r="K29" s="1"/>
    </row>
    <row r="30" spans="1:11" ht="20.100000000000001" customHeight="1">
      <c r="A30" s="5">
        <v>5</v>
      </c>
      <c r="B30" s="8" t="s">
        <v>67</v>
      </c>
      <c r="C30" s="8" t="s">
        <v>70</v>
      </c>
      <c r="D30" s="30" t="s">
        <v>69</v>
      </c>
      <c r="E30" s="40">
        <v>191</v>
      </c>
      <c r="F30" s="33"/>
      <c r="G30" s="2">
        <v>172</v>
      </c>
      <c r="H30" s="2"/>
      <c r="I30" s="16">
        <f t="shared" si="0"/>
        <v>19</v>
      </c>
      <c r="J30" s="20">
        <f>RANK(I30,$I$8:$I$49,1)</f>
        <v>20</v>
      </c>
      <c r="K30" s="1"/>
    </row>
    <row r="31" spans="1:11" ht="20.100000000000001" customHeight="1">
      <c r="A31" s="5">
        <v>37</v>
      </c>
      <c r="B31" s="8" t="s">
        <v>71</v>
      </c>
      <c r="C31" s="8" t="s">
        <v>72</v>
      </c>
      <c r="D31" s="30" t="s">
        <v>7</v>
      </c>
      <c r="E31" s="43">
        <v>160</v>
      </c>
      <c r="F31" s="36"/>
      <c r="G31" s="11">
        <v>28</v>
      </c>
      <c r="H31" s="2"/>
      <c r="I31" s="16">
        <f t="shared" si="0"/>
        <v>132</v>
      </c>
      <c r="J31" s="20">
        <f>RANK(I31,$I$8:$I$49,1)</f>
        <v>35</v>
      </c>
      <c r="K31" s="1"/>
    </row>
    <row r="32" spans="1:11" ht="20.100000000000001" customHeight="1">
      <c r="A32" s="5">
        <v>10</v>
      </c>
      <c r="B32" s="8" t="s">
        <v>73</v>
      </c>
      <c r="C32" s="8" t="s">
        <v>9</v>
      </c>
      <c r="D32" s="30" t="s">
        <v>50</v>
      </c>
      <c r="E32" s="40">
        <v>200</v>
      </c>
      <c r="F32" s="33"/>
      <c r="G32" s="2">
        <v>200</v>
      </c>
      <c r="H32" s="2"/>
      <c r="I32" s="16">
        <f t="shared" si="0"/>
        <v>0</v>
      </c>
      <c r="J32" s="20">
        <v>2</v>
      </c>
      <c r="K32" s="1"/>
    </row>
    <row r="33" spans="1:11" ht="20.100000000000001" customHeight="1">
      <c r="A33" s="5">
        <v>20</v>
      </c>
      <c r="B33" s="8" t="s">
        <v>74</v>
      </c>
      <c r="C33" s="8" t="s">
        <v>75</v>
      </c>
      <c r="D33" s="30" t="s">
        <v>7</v>
      </c>
      <c r="E33" s="40">
        <v>200</v>
      </c>
      <c r="F33" s="33"/>
      <c r="G33" s="2">
        <v>204</v>
      </c>
      <c r="H33" s="2"/>
      <c r="I33" s="16">
        <v>4</v>
      </c>
      <c r="J33" s="20">
        <f>RANK(I33,$I$8:$I$49,1)</f>
        <v>9</v>
      </c>
      <c r="K33" s="1"/>
    </row>
    <row r="34" spans="1:11" ht="20.100000000000001" customHeight="1">
      <c r="A34" s="5">
        <v>11</v>
      </c>
      <c r="B34" s="8" t="s">
        <v>76</v>
      </c>
      <c r="C34" s="8" t="s">
        <v>61</v>
      </c>
      <c r="D34" s="30" t="s">
        <v>7</v>
      </c>
      <c r="E34" s="40">
        <v>192</v>
      </c>
      <c r="F34" s="33"/>
      <c r="G34" s="2">
        <v>171</v>
      </c>
      <c r="H34" s="2"/>
      <c r="I34" s="16">
        <f t="shared" si="0"/>
        <v>21</v>
      </c>
      <c r="J34" s="20">
        <f>RANK(I34,$I$8:$I$49,1)</f>
        <v>23</v>
      </c>
      <c r="K34" s="1"/>
    </row>
    <row r="35" spans="1:11" ht="20.100000000000001" customHeight="1">
      <c r="A35" s="5">
        <v>6</v>
      </c>
      <c r="B35" s="8" t="s">
        <v>77</v>
      </c>
      <c r="C35" s="8" t="s">
        <v>78</v>
      </c>
      <c r="D35" s="30" t="s">
        <v>7</v>
      </c>
      <c r="E35" s="40">
        <v>190</v>
      </c>
      <c r="F35" s="33"/>
      <c r="G35" s="2">
        <v>187</v>
      </c>
      <c r="H35" s="2"/>
      <c r="I35" s="16">
        <f t="shared" si="0"/>
        <v>3</v>
      </c>
      <c r="J35" s="20">
        <f>RANK(I35,$I$8:$I$49,1)</f>
        <v>7</v>
      </c>
      <c r="K35" s="1"/>
    </row>
    <row r="36" spans="1:11" ht="20.100000000000001" customHeight="1">
      <c r="A36" s="5">
        <v>26</v>
      </c>
      <c r="B36" s="8" t="s">
        <v>79</v>
      </c>
      <c r="C36" s="8" t="s">
        <v>80</v>
      </c>
      <c r="D36" s="30" t="s">
        <v>7</v>
      </c>
      <c r="E36" s="40">
        <v>200</v>
      </c>
      <c r="F36" s="33">
        <v>170</v>
      </c>
      <c r="G36" s="2">
        <v>170</v>
      </c>
      <c r="H36" s="2"/>
      <c r="I36" s="16">
        <f t="shared" si="0"/>
        <v>30</v>
      </c>
      <c r="J36" s="20">
        <f>RANK(I36,$I$8:$I$49,1)</f>
        <v>28</v>
      </c>
      <c r="K36" s="1"/>
    </row>
    <row r="37" spans="1:11" ht="20.100000000000001" customHeight="1">
      <c r="A37" s="5">
        <v>15</v>
      </c>
      <c r="B37" s="8" t="s">
        <v>81</v>
      </c>
      <c r="C37" s="8" t="s">
        <v>8</v>
      </c>
      <c r="D37" s="30" t="s">
        <v>82</v>
      </c>
      <c r="E37" s="40">
        <v>162</v>
      </c>
      <c r="F37" s="33"/>
      <c r="G37" s="2">
        <v>166</v>
      </c>
      <c r="H37" s="2"/>
      <c r="I37" s="16">
        <v>4</v>
      </c>
      <c r="J37" s="20">
        <f>RANK(I37,$I$8:$I$49,1)</f>
        <v>9</v>
      </c>
      <c r="K37" s="1"/>
    </row>
    <row r="38" spans="1:11" ht="20.100000000000001" customHeight="1">
      <c r="A38" s="5">
        <v>7</v>
      </c>
      <c r="B38" s="8" t="s">
        <v>83</v>
      </c>
      <c r="C38" s="8" t="s">
        <v>66</v>
      </c>
      <c r="D38" s="30" t="s">
        <v>7</v>
      </c>
      <c r="E38" s="40">
        <v>183</v>
      </c>
      <c r="F38" s="33"/>
      <c r="G38" s="2">
        <v>172</v>
      </c>
      <c r="H38" s="2"/>
      <c r="I38" s="16">
        <f t="shared" si="0"/>
        <v>11</v>
      </c>
      <c r="J38" s="20">
        <f>RANK(I38,$I$8:$I$49,1)</f>
        <v>15</v>
      </c>
      <c r="K38" s="1"/>
    </row>
    <row r="39" spans="1:11" ht="20.100000000000001" customHeight="1">
      <c r="A39" s="5">
        <v>18</v>
      </c>
      <c r="B39" s="8" t="s">
        <v>84</v>
      </c>
      <c r="C39" s="8" t="s">
        <v>75</v>
      </c>
      <c r="D39" s="30" t="s">
        <v>7</v>
      </c>
      <c r="E39" s="40">
        <v>166</v>
      </c>
      <c r="F39" s="33"/>
      <c r="G39" s="2">
        <v>186</v>
      </c>
      <c r="H39" s="2"/>
      <c r="I39" s="16">
        <v>20</v>
      </c>
      <c r="J39" s="20">
        <f>RANK(I39,$I$8:$I$49,1)</f>
        <v>21</v>
      </c>
      <c r="K39" s="1"/>
    </row>
    <row r="40" spans="1:11" ht="20.100000000000001" customHeight="1">
      <c r="A40" s="5">
        <v>32</v>
      </c>
      <c r="B40" s="8" t="s">
        <v>85</v>
      </c>
      <c r="C40" s="8" t="s">
        <v>61</v>
      </c>
      <c r="D40" s="30" t="s">
        <v>23</v>
      </c>
      <c r="E40" s="40">
        <v>140</v>
      </c>
      <c r="F40" s="33"/>
      <c r="G40" s="2">
        <v>138</v>
      </c>
      <c r="H40" s="2"/>
      <c r="I40" s="16">
        <f t="shared" si="0"/>
        <v>2</v>
      </c>
      <c r="J40" s="20">
        <f>RANK(I40,$I$8:$I$49,1)</f>
        <v>6</v>
      </c>
      <c r="K40" s="1"/>
    </row>
    <row r="41" spans="1:11" ht="20.100000000000001" customHeight="1">
      <c r="A41" s="5">
        <v>36</v>
      </c>
      <c r="B41" s="8" t="s">
        <v>86</v>
      </c>
      <c r="C41" s="8" t="s">
        <v>61</v>
      </c>
      <c r="D41" s="30" t="s">
        <v>7</v>
      </c>
      <c r="E41" s="40">
        <v>200</v>
      </c>
      <c r="F41" s="33"/>
      <c r="G41" s="2">
        <v>194</v>
      </c>
      <c r="H41" s="2"/>
      <c r="I41" s="16">
        <f t="shared" si="0"/>
        <v>6</v>
      </c>
      <c r="J41" s="20">
        <f>RANK(I41,$I$8:$I$49,1)</f>
        <v>12</v>
      </c>
      <c r="K41" s="1"/>
    </row>
    <row r="42" spans="1:11" ht="20.100000000000001" customHeight="1">
      <c r="A42" s="5">
        <v>35</v>
      </c>
      <c r="B42" s="8" t="s">
        <v>87</v>
      </c>
      <c r="C42" s="8" t="s">
        <v>8</v>
      </c>
      <c r="D42" s="30" t="s">
        <v>88</v>
      </c>
      <c r="E42" s="40">
        <v>184</v>
      </c>
      <c r="F42" s="33"/>
      <c r="G42" s="2">
        <v>173</v>
      </c>
      <c r="H42" s="2"/>
      <c r="I42" s="16">
        <f t="shared" si="0"/>
        <v>11</v>
      </c>
      <c r="J42" s="20">
        <f>RANK(I42,$I$8:$I$49,1)</f>
        <v>15</v>
      </c>
      <c r="K42" s="1"/>
    </row>
    <row r="43" spans="1:11" ht="20.100000000000001" customHeight="1">
      <c r="A43" s="7">
        <v>28</v>
      </c>
      <c r="B43" s="8" t="s">
        <v>89</v>
      </c>
      <c r="C43" s="8" t="s">
        <v>44</v>
      </c>
      <c r="D43" s="30" t="s">
        <v>7</v>
      </c>
      <c r="E43" s="41">
        <v>150</v>
      </c>
      <c r="F43" s="34"/>
      <c r="G43" s="8">
        <v>11</v>
      </c>
      <c r="H43" s="8"/>
      <c r="I43" s="17">
        <f t="shared" si="0"/>
        <v>139</v>
      </c>
      <c r="J43" s="21">
        <f>RANK(I43,$I$8:$I$49,1)</f>
        <v>36</v>
      </c>
      <c r="K43" s="1"/>
    </row>
    <row r="44" spans="1:11" ht="20.100000000000001" customHeight="1">
      <c r="A44" s="2"/>
      <c r="B44" s="2"/>
      <c r="C44" s="2"/>
      <c r="D44" s="18"/>
      <c r="E44" s="40"/>
      <c r="F44" s="33"/>
      <c r="G44" s="2"/>
      <c r="H44" s="2"/>
      <c r="I44" s="18"/>
      <c r="J44" s="22"/>
    </row>
    <row r="45" spans="1:11" ht="20.100000000000001" customHeight="1">
      <c r="A45" s="2"/>
      <c r="B45" s="2"/>
      <c r="C45" s="2"/>
      <c r="D45" s="18"/>
      <c r="E45" s="40"/>
      <c r="F45" s="33"/>
      <c r="G45" s="2"/>
      <c r="H45" s="2"/>
      <c r="I45" s="18"/>
      <c r="J45" s="22"/>
    </row>
    <row r="46" spans="1:11" ht="20.100000000000001" customHeight="1" thickBot="1">
      <c r="A46" s="6"/>
      <c r="B46" s="6"/>
      <c r="C46" s="6"/>
      <c r="D46" s="19"/>
      <c r="E46" s="44"/>
      <c r="F46" s="37"/>
      <c r="G46" s="6"/>
      <c r="H46" s="6"/>
      <c r="I46" s="19"/>
      <c r="J46" s="23"/>
    </row>
    <row r="47" spans="1:11" ht="20.100000000000001" customHeight="1"/>
    <row r="48" spans="1:11" ht="20.100000000000001" customHeight="1"/>
    <row r="49" ht="20.100000000000001" customHeight="1"/>
  </sheetData>
  <sortState ref="A8:I43">
    <sortCondition ref="I8:I43"/>
    <sortCondition ref="B8:B43"/>
  </sortState>
  <pageMargins left="0.7" right="0.7" top="0.78740157499999996" bottom="0.78740157499999996" header="0.3" footer="0.3"/>
  <pageSetup paperSize="9" orientation="landscape" horizontalDpi="360" verticalDpi="360" r:id="rId1"/>
  <headerFooter>
    <oddHeader>&amp;CČESKOMORAVSKÁ STŘELECKÁ JEDNOTA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J51"/>
  <sheetViews>
    <sheetView workbookViewId="0">
      <selection activeCell="K35" sqref="K35"/>
    </sheetView>
  </sheetViews>
  <sheetFormatPr defaultRowHeight="15"/>
  <cols>
    <col min="1" max="1" width="4.140625" customWidth="1"/>
    <col min="2" max="2" width="18.140625" customWidth="1"/>
    <col min="3" max="3" width="18" customWidth="1"/>
    <col min="4" max="4" width="18.28515625" customWidth="1"/>
    <col min="7" max="7" width="11.85546875" customWidth="1"/>
    <col min="10" max="10" width="11.28515625" bestFit="1" customWidth="1"/>
  </cols>
  <sheetData>
    <row r="1" spans="1:10" ht="18.75">
      <c r="A1" s="9" t="s">
        <v>4</v>
      </c>
      <c r="B1" s="9"/>
    </row>
    <row r="2" spans="1:10">
      <c r="A2" t="s">
        <v>14</v>
      </c>
      <c r="H2" s="2"/>
    </row>
    <row r="3" spans="1:10">
      <c r="A3" t="s">
        <v>13</v>
      </c>
    </row>
    <row r="4" spans="1:10" ht="15.75" thickBot="1"/>
    <row r="5" spans="1:10" ht="15.75" thickBot="1">
      <c r="A5" s="24" t="s">
        <v>0</v>
      </c>
      <c r="B5" s="25" t="s">
        <v>1</v>
      </c>
      <c r="C5" s="25" t="s">
        <v>2</v>
      </c>
      <c r="D5" s="29" t="s">
        <v>6</v>
      </c>
      <c r="E5" s="38" t="s">
        <v>15</v>
      </c>
      <c r="F5" s="31" t="s">
        <v>16</v>
      </c>
      <c r="G5" s="55" t="s">
        <v>17</v>
      </c>
      <c r="H5" s="31" t="s">
        <v>19</v>
      </c>
      <c r="I5" s="25" t="s">
        <v>18</v>
      </c>
      <c r="J5" s="28" t="s">
        <v>5</v>
      </c>
    </row>
    <row r="6" spans="1:10" ht="15.75" thickBot="1">
      <c r="A6" s="45"/>
      <c r="B6" s="46"/>
      <c r="C6" s="46"/>
      <c r="D6" s="47"/>
      <c r="E6" s="52"/>
      <c r="F6" s="53"/>
      <c r="G6" s="54"/>
      <c r="H6" s="48"/>
      <c r="I6" s="47"/>
      <c r="J6" s="49"/>
    </row>
    <row r="7" spans="1:10" ht="15.75" thickBot="1">
      <c r="A7" s="5">
        <v>10</v>
      </c>
      <c r="B7" s="8" t="s">
        <v>73</v>
      </c>
      <c r="C7" s="8" t="s">
        <v>9</v>
      </c>
      <c r="D7" s="30" t="s">
        <v>50</v>
      </c>
      <c r="E7" s="2"/>
      <c r="F7" s="2"/>
      <c r="G7" s="2">
        <v>14</v>
      </c>
      <c r="H7" s="2">
        <f>MIN(E7:G7)</f>
        <v>14</v>
      </c>
      <c r="I7" s="16">
        <f>MIN(E7:G7)</f>
        <v>14</v>
      </c>
      <c r="J7" s="51">
        <f>RANK(I7,$I$6:$I$51,1)</f>
        <v>1</v>
      </c>
    </row>
    <row r="8" spans="1:10">
      <c r="A8" s="5">
        <v>16</v>
      </c>
      <c r="B8" s="8" t="s">
        <v>41</v>
      </c>
      <c r="C8" s="8" t="s">
        <v>42</v>
      </c>
      <c r="D8" s="30" t="s">
        <v>35</v>
      </c>
      <c r="E8" s="2"/>
      <c r="F8" s="2"/>
      <c r="G8" s="2">
        <v>21</v>
      </c>
      <c r="H8" s="2">
        <f>MIN(E8:G8)</f>
        <v>21</v>
      </c>
      <c r="I8" s="16">
        <f>MIN(E8:G8)</f>
        <v>21</v>
      </c>
      <c r="J8" s="20">
        <f>RANK(I8,$I$6:$I$51,1)</f>
        <v>2</v>
      </c>
    </row>
    <row r="9" spans="1:10">
      <c r="A9" s="5">
        <v>35</v>
      </c>
      <c r="B9" s="8" t="s">
        <v>87</v>
      </c>
      <c r="C9" s="8" t="s">
        <v>8</v>
      </c>
      <c r="D9" s="30" t="s">
        <v>88</v>
      </c>
      <c r="E9" s="2"/>
      <c r="F9" s="2"/>
      <c r="G9" s="2">
        <v>24</v>
      </c>
      <c r="H9" s="2">
        <f>MIN(E9:G9)</f>
        <v>24</v>
      </c>
      <c r="I9" s="16">
        <f>MIN(E9:G9)</f>
        <v>24</v>
      </c>
      <c r="J9" s="20">
        <f>RANK(I9,$I$6:$I$51,1)</f>
        <v>3</v>
      </c>
    </row>
    <row r="10" spans="1:10">
      <c r="A10" s="5">
        <v>25</v>
      </c>
      <c r="B10" s="8" t="s">
        <v>67</v>
      </c>
      <c r="C10" s="8" t="s">
        <v>68</v>
      </c>
      <c r="D10" s="30" t="s">
        <v>69</v>
      </c>
      <c r="E10" s="2"/>
      <c r="F10" s="2"/>
      <c r="G10" s="2">
        <v>24</v>
      </c>
      <c r="H10" s="2">
        <f>MIN(E10:G10)</f>
        <v>24</v>
      </c>
      <c r="I10" s="16">
        <f>MIN(E10:G10)</f>
        <v>24</v>
      </c>
      <c r="J10" s="20">
        <f>RANK(I10,$I$6:$I$51,1)</f>
        <v>3</v>
      </c>
    </row>
    <row r="11" spans="1:10">
      <c r="A11" s="5">
        <v>27</v>
      </c>
      <c r="B11" s="8" t="s">
        <v>30</v>
      </c>
      <c r="C11" s="8" t="s">
        <v>31</v>
      </c>
      <c r="D11" s="30" t="s">
        <v>32</v>
      </c>
      <c r="E11" s="2"/>
      <c r="F11" s="2"/>
      <c r="G11" s="2">
        <v>25</v>
      </c>
      <c r="H11" s="2">
        <f>MIN(E11:G11)</f>
        <v>25</v>
      </c>
      <c r="I11" s="16">
        <f>MIN(E11:G11)</f>
        <v>25</v>
      </c>
      <c r="J11" s="20">
        <f>RANK(I11,$I$6:$I$51,1)</f>
        <v>5</v>
      </c>
    </row>
    <row r="12" spans="1:10">
      <c r="A12" s="5">
        <v>26</v>
      </c>
      <c r="B12" s="8" t="s">
        <v>79</v>
      </c>
      <c r="C12" s="8" t="s">
        <v>80</v>
      </c>
      <c r="D12" s="30" t="s">
        <v>7</v>
      </c>
      <c r="E12" s="2"/>
      <c r="F12" s="2"/>
      <c r="G12" s="2">
        <v>26</v>
      </c>
      <c r="H12" s="2">
        <f>MIN(E12:G12)</f>
        <v>26</v>
      </c>
      <c r="I12" s="16">
        <f>MIN(E12:G12)</f>
        <v>26</v>
      </c>
      <c r="J12" s="20">
        <f>RANK(I12,$I$6:$I$51,1)</f>
        <v>6</v>
      </c>
    </row>
    <row r="13" spans="1:10">
      <c r="A13" s="5">
        <v>33</v>
      </c>
      <c r="B13" s="8" t="s">
        <v>48</v>
      </c>
      <c r="C13" s="8" t="s">
        <v>49</v>
      </c>
      <c r="D13" s="30" t="s">
        <v>50</v>
      </c>
      <c r="E13" s="2"/>
      <c r="F13" s="2"/>
      <c r="G13" s="2">
        <v>27</v>
      </c>
      <c r="H13" s="2">
        <f>MIN(E13:G13)</f>
        <v>27</v>
      </c>
      <c r="I13" s="16">
        <f>MIN(E13:G13)</f>
        <v>27</v>
      </c>
      <c r="J13" s="20">
        <f>RANK(I13,$I$6:$I$51,1)</f>
        <v>7</v>
      </c>
    </row>
    <row r="14" spans="1:10">
      <c r="A14" s="5">
        <v>29</v>
      </c>
      <c r="B14" s="8" t="s">
        <v>36</v>
      </c>
      <c r="C14" s="8" t="s">
        <v>37</v>
      </c>
      <c r="D14" s="30" t="s">
        <v>35</v>
      </c>
      <c r="E14" s="2"/>
      <c r="F14" s="2"/>
      <c r="G14" s="2">
        <v>30</v>
      </c>
      <c r="H14" s="2">
        <f>MIN(E14:G14)</f>
        <v>30</v>
      </c>
      <c r="I14" s="16">
        <f>MIN(E14:G14)</f>
        <v>30</v>
      </c>
      <c r="J14" s="20">
        <f>RANK(I14,$I$6:$I$51,1)</f>
        <v>8</v>
      </c>
    </row>
    <row r="15" spans="1:10">
      <c r="A15" s="5">
        <v>24</v>
      </c>
      <c r="B15" s="8" t="s">
        <v>27</v>
      </c>
      <c r="C15" s="8" t="s">
        <v>28</v>
      </c>
      <c r="D15" s="30" t="s">
        <v>29</v>
      </c>
      <c r="E15" s="2"/>
      <c r="F15" s="2"/>
      <c r="G15" s="2">
        <v>32</v>
      </c>
      <c r="H15" s="2">
        <f>MIN(E15:G15)</f>
        <v>32</v>
      </c>
      <c r="I15" s="16">
        <f>MIN(E15:G15)</f>
        <v>32</v>
      </c>
      <c r="J15" s="20">
        <f>RANK(I15,$I$6:$I$51,1)</f>
        <v>9</v>
      </c>
    </row>
    <row r="16" spans="1:10">
      <c r="A16" s="5">
        <v>36</v>
      </c>
      <c r="B16" s="8" t="s">
        <v>86</v>
      </c>
      <c r="C16" s="8" t="s">
        <v>61</v>
      </c>
      <c r="D16" s="30" t="s">
        <v>7</v>
      </c>
      <c r="E16" s="2"/>
      <c r="F16" s="2"/>
      <c r="G16" s="2">
        <v>32</v>
      </c>
      <c r="H16" s="2">
        <f>MIN(E16:G16)</f>
        <v>32</v>
      </c>
      <c r="I16" s="16">
        <f>MIN(E16:G16)</f>
        <v>32</v>
      </c>
      <c r="J16" s="20">
        <f>RANK(I16,$I$6:$I$51,1)</f>
        <v>9</v>
      </c>
    </row>
    <row r="17" spans="1:10">
      <c r="A17" s="5">
        <v>31</v>
      </c>
      <c r="B17" s="8" t="s">
        <v>38</v>
      </c>
      <c r="C17" s="8" t="s">
        <v>39</v>
      </c>
      <c r="D17" s="30" t="s">
        <v>7</v>
      </c>
      <c r="E17" s="2"/>
      <c r="F17" s="2"/>
      <c r="G17" s="2">
        <v>33</v>
      </c>
      <c r="H17" s="2">
        <f>MIN(E17:G17)</f>
        <v>33</v>
      </c>
      <c r="I17" s="16">
        <f>MIN(E17:G17)</f>
        <v>33</v>
      </c>
      <c r="J17" s="20">
        <f>RANK(I17,$I$6:$I$51,1)</f>
        <v>11</v>
      </c>
    </row>
    <row r="18" spans="1:10">
      <c r="A18" s="5">
        <v>13</v>
      </c>
      <c r="B18" s="8" t="s">
        <v>60</v>
      </c>
      <c r="C18" s="8" t="s">
        <v>61</v>
      </c>
      <c r="D18" s="30" t="s">
        <v>7</v>
      </c>
      <c r="E18" s="2"/>
      <c r="F18" s="2"/>
      <c r="G18" s="2">
        <v>36</v>
      </c>
      <c r="H18" s="2">
        <f>MIN(E18:G18)</f>
        <v>36</v>
      </c>
      <c r="I18" s="16">
        <f>MIN(E18:G18)</f>
        <v>36</v>
      </c>
      <c r="J18" s="20">
        <f>RANK(I18,$I$6:$I$51,1)</f>
        <v>12</v>
      </c>
    </row>
    <row r="19" spans="1:10">
      <c r="A19" s="5">
        <v>18</v>
      </c>
      <c r="B19" s="8" t="s">
        <v>84</v>
      </c>
      <c r="C19" s="8" t="s">
        <v>75</v>
      </c>
      <c r="D19" s="30" t="s">
        <v>7</v>
      </c>
      <c r="E19" s="2"/>
      <c r="F19" s="2"/>
      <c r="G19" s="2">
        <v>43</v>
      </c>
      <c r="H19" s="2">
        <f>MIN(E19:G19)</f>
        <v>43</v>
      </c>
      <c r="I19" s="16">
        <f>MIN(E19:G19)</f>
        <v>43</v>
      </c>
      <c r="J19" s="20">
        <f>RANK(I19,$I$6:$I$51,1)</f>
        <v>13</v>
      </c>
    </row>
    <row r="20" spans="1:10">
      <c r="A20" s="5">
        <v>20</v>
      </c>
      <c r="B20" s="8" t="s">
        <v>74</v>
      </c>
      <c r="C20" s="8" t="s">
        <v>75</v>
      </c>
      <c r="D20" s="30" t="s">
        <v>7</v>
      </c>
      <c r="E20" s="2"/>
      <c r="F20" s="2"/>
      <c r="G20" s="2">
        <v>43</v>
      </c>
      <c r="H20" s="2">
        <f>MIN(E20:G20)</f>
        <v>43</v>
      </c>
      <c r="I20" s="16">
        <f>MIN(E20:G20)</f>
        <v>43</v>
      </c>
      <c r="J20" s="20">
        <f>RANK(I20,$I$6:$I$51,1)</f>
        <v>13</v>
      </c>
    </row>
    <row r="21" spans="1:10">
      <c r="A21" s="5">
        <v>5</v>
      </c>
      <c r="B21" s="8" t="s">
        <v>67</v>
      </c>
      <c r="C21" s="8" t="s">
        <v>70</v>
      </c>
      <c r="D21" s="30" t="s">
        <v>69</v>
      </c>
      <c r="E21" s="2"/>
      <c r="F21" s="2"/>
      <c r="G21" s="2">
        <v>45</v>
      </c>
      <c r="H21" s="2">
        <f>MIN(E21:G21)</f>
        <v>45</v>
      </c>
      <c r="I21" s="16">
        <f>MIN(E21:G21)</f>
        <v>45</v>
      </c>
      <c r="J21" s="20">
        <f>RANK(I21,$I$6:$I$51,1)</f>
        <v>15</v>
      </c>
    </row>
    <row r="22" spans="1:10">
      <c r="A22" s="5">
        <v>21</v>
      </c>
      <c r="B22" s="8" t="s">
        <v>24</v>
      </c>
      <c r="C22" s="8" t="s">
        <v>9</v>
      </c>
      <c r="D22" s="30" t="s">
        <v>23</v>
      </c>
      <c r="E22" s="2"/>
      <c r="F22" s="2"/>
      <c r="G22" s="2">
        <v>47</v>
      </c>
      <c r="H22" s="2">
        <f>MIN(E22:G22)</f>
        <v>47</v>
      </c>
      <c r="I22" s="16">
        <f>MIN(E22:G22)</f>
        <v>47</v>
      </c>
      <c r="J22" s="20">
        <f>RANK(I22,$I$6:$I$51,1)</f>
        <v>16</v>
      </c>
    </row>
    <row r="23" spans="1:10">
      <c r="A23" s="5">
        <v>6</v>
      </c>
      <c r="B23" s="8" t="s">
        <v>77</v>
      </c>
      <c r="C23" s="8" t="s">
        <v>78</v>
      </c>
      <c r="D23" s="30" t="s">
        <v>7</v>
      </c>
      <c r="E23" s="2"/>
      <c r="F23" s="2"/>
      <c r="G23" s="2">
        <v>52</v>
      </c>
      <c r="H23" s="2">
        <f>MIN(E23:G23)</f>
        <v>52</v>
      </c>
      <c r="I23" s="16">
        <f>MIN(E23:G23)</f>
        <v>52</v>
      </c>
      <c r="J23" s="20">
        <f>RANK(I23,$I$6:$I$51,1)</f>
        <v>17</v>
      </c>
    </row>
    <row r="24" spans="1:10">
      <c r="A24" s="5">
        <v>32</v>
      </c>
      <c r="B24" s="8" t="s">
        <v>85</v>
      </c>
      <c r="C24" s="8" t="s">
        <v>61</v>
      </c>
      <c r="D24" s="30" t="s">
        <v>23</v>
      </c>
      <c r="E24" s="2"/>
      <c r="F24" s="2"/>
      <c r="G24" s="2">
        <v>53</v>
      </c>
      <c r="H24" s="2">
        <f>MIN(E24:G24)</f>
        <v>53</v>
      </c>
      <c r="I24" s="16">
        <f>MIN(E24:G24)</f>
        <v>53</v>
      </c>
      <c r="J24" s="20">
        <f>RANK(I24,$I$6:$I$51,1)</f>
        <v>18</v>
      </c>
    </row>
    <row r="25" spans="1:10">
      <c r="A25" s="5">
        <v>4</v>
      </c>
      <c r="B25" s="8" t="s">
        <v>33</v>
      </c>
      <c r="C25" s="8" t="s">
        <v>34</v>
      </c>
      <c r="D25" s="30" t="s">
        <v>35</v>
      </c>
      <c r="E25" s="2"/>
      <c r="F25" s="2"/>
      <c r="G25" s="2">
        <v>54</v>
      </c>
      <c r="H25" s="2">
        <f>MIN(E25:G25)</f>
        <v>54</v>
      </c>
      <c r="I25" s="16">
        <f>MIN(E25:G25)</f>
        <v>54</v>
      </c>
      <c r="J25" s="20">
        <f>RANK(I25,$I$6:$I$51,1)</f>
        <v>19</v>
      </c>
    </row>
    <row r="26" spans="1:10">
      <c r="A26" s="5">
        <v>15</v>
      </c>
      <c r="B26" s="8" t="s">
        <v>81</v>
      </c>
      <c r="C26" s="8" t="s">
        <v>8</v>
      </c>
      <c r="D26" s="30" t="s">
        <v>82</v>
      </c>
      <c r="E26" s="2"/>
      <c r="F26" s="2"/>
      <c r="G26" s="2">
        <v>55</v>
      </c>
      <c r="H26" s="2">
        <f>MIN(E26:G26)</f>
        <v>55</v>
      </c>
      <c r="I26" s="16">
        <f>MIN(E26:G26)</f>
        <v>55</v>
      </c>
      <c r="J26" s="20">
        <f>RANK(I26,$I$6:$I$51,1)</f>
        <v>20</v>
      </c>
    </row>
    <row r="27" spans="1:10">
      <c r="A27" s="5">
        <v>1</v>
      </c>
      <c r="B27" s="8" t="s">
        <v>58</v>
      </c>
      <c r="C27" s="8" t="s">
        <v>59</v>
      </c>
      <c r="D27" s="30" t="s">
        <v>7</v>
      </c>
      <c r="E27" s="2"/>
      <c r="F27" s="2"/>
      <c r="G27" s="2">
        <v>55</v>
      </c>
      <c r="H27" s="2">
        <f>MIN(E27:G27)</f>
        <v>55</v>
      </c>
      <c r="I27" s="16">
        <f>MIN(E27:G27)</f>
        <v>55</v>
      </c>
      <c r="J27" s="20">
        <f>RANK(I27,$I$6:$I$51,1)</f>
        <v>20</v>
      </c>
    </row>
    <row r="28" spans="1:10">
      <c r="A28" s="5">
        <v>30</v>
      </c>
      <c r="B28" s="8" t="s">
        <v>21</v>
      </c>
      <c r="C28" s="8" t="s">
        <v>22</v>
      </c>
      <c r="D28" s="30" t="s">
        <v>23</v>
      </c>
      <c r="E28" s="2"/>
      <c r="F28" s="2"/>
      <c r="G28" s="2">
        <v>70</v>
      </c>
      <c r="H28" s="2">
        <f>MIN(E28:G28)</f>
        <v>70</v>
      </c>
      <c r="I28" s="16">
        <f>MIN(E28:G28)</f>
        <v>70</v>
      </c>
      <c r="J28" s="20">
        <f>RANK(I28,$I$6:$I$51,1)</f>
        <v>22</v>
      </c>
    </row>
    <row r="29" spans="1:10">
      <c r="A29" s="62">
        <v>39</v>
      </c>
      <c r="B29" s="10" t="s">
        <v>92</v>
      </c>
      <c r="C29" s="2" t="s">
        <v>93</v>
      </c>
      <c r="D29" s="18" t="s">
        <v>91</v>
      </c>
      <c r="E29" s="2"/>
      <c r="F29" s="2"/>
      <c r="G29" s="2">
        <v>77</v>
      </c>
      <c r="H29" s="2">
        <f>MIN(E29:G29)</f>
        <v>77</v>
      </c>
      <c r="I29" s="16">
        <f>MIN(E29:G29)</f>
        <v>77</v>
      </c>
      <c r="J29" s="20">
        <f>RANK(I29,$I$6:$I$51,1)</f>
        <v>23</v>
      </c>
    </row>
    <row r="30" spans="1:10">
      <c r="A30">
        <v>40</v>
      </c>
      <c r="B30" s="10" t="s">
        <v>94</v>
      </c>
      <c r="C30" s="2" t="s">
        <v>28</v>
      </c>
      <c r="D30" s="18" t="s">
        <v>91</v>
      </c>
      <c r="E30" s="2"/>
      <c r="F30" s="2"/>
      <c r="G30" s="2">
        <v>77</v>
      </c>
      <c r="H30" s="2">
        <f>MIN(E30:G30)</f>
        <v>77</v>
      </c>
      <c r="I30" s="16">
        <f>MIN(E30:G30)</f>
        <v>77</v>
      </c>
      <c r="J30" s="20">
        <f>RANK(I30,$I$6:$I$51,1)</f>
        <v>23</v>
      </c>
    </row>
    <row r="31" spans="1:10">
      <c r="A31" s="5">
        <v>19</v>
      </c>
      <c r="B31" s="8" t="s">
        <v>51</v>
      </c>
      <c r="C31" s="8" t="s">
        <v>52</v>
      </c>
      <c r="D31" s="30" t="s">
        <v>7</v>
      </c>
      <c r="E31" s="2"/>
      <c r="F31" s="2"/>
      <c r="G31" s="2">
        <v>152</v>
      </c>
      <c r="H31" s="2">
        <f>MIN(E31:G31)</f>
        <v>152</v>
      </c>
      <c r="I31" s="16">
        <f>MIN(E31:G31)</f>
        <v>152</v>
      </c>
      <c r="J31" s="20">
        <f>RANK(I31,$I$6:$I$51,1)</f>
        <v>25</v>
      </c>
    </row>
    <row r="32" spans="1:10">
      <c r="A32" s="61">
        <v>41</v>
      </c>
      <c r="B32" s="10" t="s">
        <v>95</v>
      </c>
      <c r="C32" s="2" t="s">
        <v>96</v>
      </c>
      <c r="D32" s="18" t="s">
        <v>91</v>
      </c>
      <c r="E32" s="2"/>
      <c r="F32" s="2"/>
      <c r="G32" s="2">
        <v>163</v>
      </c>
      <c r="H32" s="2">
        <f>MIN(E32:G32)</f>
        <v>163</v>
      </c>
      <c r="I32" s="16">
        <f>MIN(E32:G32)</f>
        <v>163</v>
      </c>
      <c r="J32" s="20">
        <f>RANK(I32,$I$6:$I$51,1)</f>
        <v>26</v>
      </c>
    </row>
    <row r="33" spans="1:10">
      <c r="A33">
        <v>42</v>
      </c>
      <c r="B33" s="10" t="s">
        <v>98</v>
      </c>
      <c r="C33" s="2" t="s">
        <v>49</v>
      </c>
      <c r="D33" s="18" t="s">
        <v>91</v>
      </c>
      <c r="E33" s="2"/>
      <c r="F33" s="2"/>
      <c r="G33" s="2">
        <v>171</v>
      </c>
      <c r="H33" s="2">
        <f>MIN(E33:G33)</f>
        <v>171</v>
      </c>
      <c r="I33" s="16">
        <f>MIN(E33:G33)</f>
        <v>171</v>
      </c>
      <c r="J33" s="20">
        <f>RANK(I33,$I$6:$I$51,1)</f>
        <v>27</v>
      </c>
    </row>
    <row r="34" spans="1:10">
      <c r="B34" s="10"/>
      <c r="C34" s="2"/>
      <c r="D34" s="18"/>
      <c r="E34" s="2"/>
      <c r="F34" s="2"/>
      <c r="G34" s="2"/>
      <c r="H34" s="2"/>
      <c r="I34" s="16"/>
      <c r="J34" s="20"/>
    </row>
    <row r="35" spans="1:10">
      <c r="B35" s="10"/>
      <c r="C35" s="2"/>
      <c r="D35" s="18"/>
      <c r="E35" s="2"/>
      <c r="F35" s="2"/>
      <c r="G35" s="2"/>
      <c r="H35" s="2"/>
      <c r="I35" s="16"/>
      <c r="J35" s="20"/>
    </row>
    <row r="36" spans="1:10">
      <c r="B36" s="10"/>
      <c r="C36" s="2"/>
      <c r="D36" s="18"/>
      <c r="E36" s="2"/>
      <c r="F36" s="2"/>
      <c r="G36" s="2"/>
      <c r="H36" s="2"/>
      <c r="I36" s="16"/>
      <c r="J36" s="20"/>
    </row>
    <row r="37" spans="1:10">
      <c r="B37" s="10"/>
      <c r="C37" s="2"/>
      <c r="D37" s="18"/>
      <c r="E37" s="2"/>
      <c r="F37" s="2"/>
      <c r="G37" s="2"/>
      <c r="H37" s="2"/>
      <c r="I37" s="16"/>
      <c r="J37" s="20"/>
    </row>
    <row r="38" spans="1:10">
      <c r="B38" s="10"/>
      <c r="C38" s="2"/>
      <c r="D38" s="18"/>
      <c r="E38" s="2"/>
      <c r="F38" s="2"/>
      <c r="G38" s="2"/>
      <c r="H38" s="2"/>
      <c r="I38" s="16"/>
      <c r="J38" s="20"/>
    </row>
    <row r="39" spans="1:10">
      <c r="B39" s="10"/>
      <c r="C39" s="2"/>
      <c r="D39" s="18"/>
      <c r="E39" s="2"/>
      <c r="F39" s="2"/>
      <c r="G39" s="2"/>
      <c r="H39" s="2"/>
      <c r="I39" s="16"/>
      <c r="J39" s="20"/>
    </row>
    <row r="40" spans="1:10">
      <c r="B40" s="10"/>
      <c r="C40" s="2"/>
      <c r="D40" s="18"/>
      <c r="E40" s="2"/>
      <c r="F40" s="2"/>
      <c r="G40" s="2"/>
      <c r="H40" s="2"/>
      <c r="I40" s="16"/>
      <c r="J40" s="20"/>
    </row>
    <row r="41" spans="1:10">
      <c r="B41" s="10"/>
      <c r="C41" s="2"/>
      <c r="D41" s="18"/>
      <c r="E41" s="2"/>
      <c r="F41" s="2"/>
      <c r="G41" s="2"/>
      <c r="H41" s="2"/>
      <c r="I41" s="16"/>
      <c r="J41" s="20"/>
    </row>
    <row r="42" spans="1:10">
      <c r="B42" s="10"/>
      <c r="C42" s="2"/>
      <c r="D42" s="18"/>
      <c r="E42" s="2"/>
      <c r="F42" s="2"/>
      <c r="G42" s="2"/>
      <c r="H42" s="2"/>
      <c r="I42" s="16"/>
      <c r="J42" s="20"/>
    </row>
    <row r="43" spans="1:10">
      <c r="B43" s="10"/>
      <c r="C43" s="2"/>
      <c r="D43" s="18"/>
      <c r="E43" s="2"/>
      <c r="F43" s="2"/>
      <c r="G43" s="2"/>
      <c r="H43" s="2"/>
      <c r="I43" s="16"/>
      <c r="J43" s="20"/>
    </row>
    <row r="44" spans="1:10">
      <c r="B44" s="10"/>
      <c r="C44" s="2"/>
      <c r="D44" s="18"/>
      <c r="E44" s="2"/>
      <c r="F44" s="2"/>
      <c r="G44" s="2"/>
      <c r="H44" s="2"/>
      <c r="I44" s="16"/>
      <c r="J44" s="20"/>
    </row>
    <row r="45" spans="1:10">
      <c r="B45" s="10"/>
      <c r="C45" s="2"/>
      <c r="D45" s="18"/>
      <c r="E45" s="2"/>
      <c r="F45" s="2"/>
      <c r="G45" s="2"/>
      <c r="H45" s="2"/>
      <c r="I45" s="16"/>
      <c r="J45" s="20"/>
    </row>
    <row r="46" spans="1:10">
      <c r="B46" s="10"/>
      <c r="C46" s="2"/>
      <c r="D46" s="18"/>
      <c r="E46" s="2"/>
      <c r="F46" s="2"/>
      <c r="G46" s="2"/>
      <c r="H46" s="2"/>
      <c r="I46" s="16"/>
      <c r="J46" s="20"/>
    </row>
    <row r="47" spans="1:10">
      <c r="B47" s="10"/>
      <c r="C47" s="2"/>
      <c r="D47" s="18"/>
      <c r="E47" s="2"/>
      <c r="F47" s="2"/>
      <c r="G47" s="2"/>
      <c r="H47" s="2"/>
      <c r="I47" s="16"/>
      <c r="J47" s="20"/>
    </row>
    <row r="48" spans="1:10">
      <c r="B48" s="10"/>
      <c r="C48" s="2"/>
      <c r="D48" s="18"/>
      <c r="E48" s="2"/>
      <c r="F48" s="2"/>
      <c r="G48" s="2"/>
      <c r="H48" s="2"/>
      <c r="I48" s="16"/>
      <c r="J48" s="20"/>
    </row>
    <row r="49" spans="2:10">
      <c r="B49" s="10"/>
      <c r="C49" s="2"/>
      <c r="D49" s="18"/>
      <c r="E49" s="2"/>
      <c r="F49" s="2"/>
      <c r="G49" s="2"/>
      <c r="H49" s="2"/>
      <c r="I49" s="16"/>
      <c r="J49" s="20"/>
    </row>
    <row r="50" spans="2:10">
      <c r="B50" s="10"/>
      <c r="C50" s="2"/>
      <c r="D50" s="18"/>
      <c r="E50" s="2"/>
      <c r="F50" s="2"/>
      <c r="G50" s="2"/>
      <c r="H50" s="2"/>
      <c r="I50" s="16"/>
      <c r="J50" s="20"/>
    </row>
    <row r="51" spans="2:10">
      <c r="B51" s="10"/>
      <c r="C51" s="2"/>
      <c r="D51" s="18"/>
      <c r="E51" s="2"/>
      <c r="F51" s="2"/>
      <c r="G51" s="2"/>
      <c r="H51" s="2"/>
      <c r="I51" s="16"/>
      <c r="J51" s="20"/>
    </row>
  </sheetData>
  <sortState ref="B7:J33">
    <sortCondition ref="J7:J33"/>
  </sortState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I52"/>
  <sheetViews>
    <sheetView tabSelected="1" topLeftCell="A28" zoomScaleNormal="100" workbookViewId="0">
      <selection activeCell="J47" sqref="J47"/>
    </sheetView>
  </sheetViews>
  <sheetFormatPr defaultRowHeight="15"/>
  <cols>
    <col min="1" max="1" width="4.140625" customWidth="1"/>
    <col min="2" max="2" width="32.28515625" customWidth="1"/>
    <col min="3" max="3" width="36.42578125" customWidth="1"/>
    <col min="4" max="4" width="21" customWidth="1"/>
    <col min="5" max="5" width="13.140625" customWidth="1"/>
    <col min="6" max="6" width="1.42578125" customWidth="1"/>
  </cols>
  <sheetData>
    <row r="2" spans="1:9" ht="18.75">
      <c r="A2" s="9" t="s">
        <v>4</v>
      </c>
      <c r="B2" s="9"/>
    </row>
    <row r="3" spans="1:9">
      <c r="A3" t="s">
        <v>14</v>
      </c>
    </row>
    <row r="4" spans="1:9">
      <c r="A4" t="s">
        <v>13</v>
      </c>
    </row>
    <row r="5" spans="1:9" ht="15.75" thickBot="1"/>
    <row r="6" spans="1:9" ht="30">
      <c r="A6" s="56" t="s">
        <v>0</v>
      </c>
      <c r="B6" s="57" t="s">
        <v>1</v>
      </c>
      <c r="C6" s="57" t="s">
        <v>2</v>
      </c>
      <c r="D6" s="58" t="s">
        <v>6</v>
      </c>
      <c r="E6" s="50" t="s">
        <v>20</v>
      </c>
      <c r="F6" s="50"/>
      <c r="G6" s="57" t="s">
        <v>3</v>
      </c>
      <c r="H6" s="59" t="s">
        <v>5</v>
      </c>
      <c r="I6" s="1"/>
    </row>
    <row r="7" spans="1:9" ht="9" customHeight="1">
      <c r="A7" s="2"/>
      <c r="B7" s="60"/>
      <c r="C7" s="60"/>
      <c r="D7" s="60"/>
      <c r="E7" s="60"/>
      <c r="F7" s="60"/>
      <c r="G7" s="60"/>
      <c r="H7" s="60"/>
      <c r="I7" s="1"/>
    </row>
    <row r="8" spans="1:9" ht="9.75" customHeight="1">
      <c r="A8" s="2">
        <v>30</v>
      </c>
      <c r="B8" s="2"/>
      <c r="C8" s="2"/>
      <c r="D8" s="2"/>
      <c r="E8" s="2"/>
      <c r="F8" s="2"/>
      <c r="G8" s="60">
        <f>SUM(E8:F8)</f>
        <v>0</v>
      </c>
      <c r="H8" s="60">
        <f>RANK(G8,$G$7:$G$50,0)</f>
        <v>42</v>
      </c>
      <c r="I8" s="1"/>
    </row>
    <row r="9" spans="1:9" ht="30" customHeight="1">
      <c r="A9" s="2">
        <v>38</v>
      </c>
      <c r="B9" s="63" t="s">
        <v>48</v>
      </c>
      <c r="C9" s="8" t="s">
        <v>49</v>
      </c>
      <c r="D9" s="30" t="s">
        <v>50</v>
      </c>
      <c r="E9" s="2">
        <v>175</v>
      </c>
      <c r="F9" s="2"/>
      <c r="G9" s="60">
        <f>SUM(E9:F9)</f>
        <v>175</v>
      </c>
      <c r="H9" s="60">
        <f>RANK(G9,$G$7:$G$50,0)</f>
        <v>1</v>
      </c>
      <c r="I9" s="1"/>
    </row>
    <row r="10" spans="1:9" ht="30" customHeight="1">
      <c r="A10" s="2">
        <v>6</v>
      </c>
      <c r="B10" s="64" t="s">
        <v>74</v>
      </c>
      <c r="C10" s="8" t="s">
        <v>75</v>
      </c>
      <c r="D10" s="30" t="s">
        <v>7</v>
      </c>
      <c r="E10" s="2">
        <v>171</v>
      </c>
      <c r="F10" s="2"/>
      <c r="G10" s="60">
        <f>SUM(E10:F10)</f>
        <v>171</v>
      </c>
      <c r="H10" s="60">
        <f>RANK(G10,$G$7:$G$50,0)</f>
        <v>2</v>
      </c>
      <c r="I10" s="1"/>
    </row>
    <row r="11" spans="1:9" ht="30" customHeight="1">
      <c r="A11" s="2">
        <v>31</v>
      </c>
      <c r="B11" s="65" t="s">
        <v>65</v>
      </c>
      <c r="C11" s="8" t="s">
        <v>66</v>
      </c>
      <c r="D11" s="30" t="s">
        <v>7</v>
      </c>
      <c r="E11" s="2">
        <v>168</v>
      </c>
      <c r="F11" s="2"/>
      <c r="G11" s="60">
        <f>SUM(E11:F11)</f>
        <v>168</v>
      </c>
      <c r="H11" s="60">
        <f>RANK(G11,$G$7:$G$50,0)</f>
        <v>3</v>
      </c>
    </row>
    <row r="12" spans="1:9" ht="30" customHeight="1">
      <c r="A12" s="2">
        <v>20</v>
      </c>
      <c r="B12" s="8" t="s">
        <v>24</v>
      </c>
      <c r="C12" s="8" t="s">
        <v>9</v>
      </c>
      <c r="D12" s="30" t="s">
        <v>23</v>
      </c>
      <c r="E12" s="2">
        <v>167</v>
      </c>
      <c r="F12" s="2"/>
      <c r="G12" s="60">
        <f>SUM(E12:F12)</f>
        <v>167</v>
      </c>
      <c r="H12" s="60">
        <f>RANK(G12,$G$7:$G$50,0)</f>
        <v>4</v>
      </c>
    </row>
    <row r="13" spans="1:9" ht="30" customHeight="1">
      <c r="A13" s="2">
        <v>19</v>
      </c>
      <c r="B13" s="8" t="s">
        <v>73</v>
      </c>
      <c r="C13" s="8" t="s">
        <v>9</v>
      </c>
      <c r="D13" s="30" t="s">
        <v>50</v>
      </c>
      <c r="E13" s="2">
        <v>167</v>
      </c>
      <c r="F13" s="2"/>
      <c r="G13" s="60">
        <f>SUM(E13:F13)</f>
        <v>167</v>
      </c>
      <c r="H13" s="60">
        <f>RANK(G13,$G$7:$G$50,0)</f>
        <v>4</v>
      </c>
    </row>
    <row r="14" spans="1:9" ht="30" customHeight="1">
      <c r="A14" s="2">
        <v>23</v>
      </c>
      <c r="B14" s="8" t="s">
        <v>33</v>
      </c>
      <c r="C14" s="8" t="s">
        <v>34</v>
      </c>
      <c r="D14" s="30" t="s">
        <v>35</v>
      </c>
      <c r="E14" s="2">
        <v>166</v>
      </c>
      <c r="F14" s="2"/>
      <c r="G14" s="60">
        <f>SUM(E14:F14)</f>
        <v>166</v>
      </c>
      <c r="H14" s="60">
        <f>RANK(G14,$G$7:$G$50,0)</f>
        <v>6</v>
      </c>
    </row>
    <row r="15" spans="1:9" ht="30" customHeight="1">
      <c r="A15" s="2">
        <v>2</v>
      </c>
      <c r="B15" s="8" t="s">
        <v>27</v>
      </c>
      <c r="C15" s="8" t="s">
        <v>28</v>
      </c>
      <c r="D15" s="30" t="s">
        <v>29</v>
      </c>
      <c r="E15" s="2">
        <v>162</v>
      </c>
      <c r="F15" s="2"/>
      <c r="G15" s="60">
        <f>SUM(E15:F15)</f>
        <v>162</v>
      </c>
      <c r="H15" s="60">
        <f>RANK(G15,$G$7:$G$50,0)</f>
        <v>7</v>
      </c>
    </row>
    <row r="16" spans="1:9" ht="30" customHeight="1">
      <c r="A16" s="2">
        <v>24</v>
      </c>
      <c r="B16" s="8" t="s">
        <v>60</v>
      </c>
      <c r="C16" s="8" t="s">
        <v>61</v>
      </c>
      <c r="D16" s="30" t="s">
        <v>7</v>
      </c>
      <c r="E16" s="2">
        <v>162</v>
      </c>
      <c r="F16" s="2"/>
      <c r="G16" s="60">
        <f>SUM(E16:F16)</f>
        <v>162</v>
      </c>
      <c r="H16" s="60">
        <f>RANK(G16,$G$7:$G$50,0)</f>
        <v>7</v>
      </c>
    </row>
    <row r="17" spans="1:8" ht="30" customHeight="1">
      <c r="A17" s="2">
        <v>32</v>
      </c>
      <c r="B17" s="8" t="s">
        <v>10</v>
      </c>
      <c r="C17" s="8" t="s">
        <v>8</v>
      </c>
      <c r="D17" s="30" t="s">
        <v>7</v>
      </c>
      <c r="E17" s="2">
        <v>161</v>
      </c>
      <c r="F17" s="2"/>
      <c r="G17" s="60">
        <f>SUM(E17:F17)</f>
        <v>161</v>
      </c>
      <c r="H17" s="60">
        <f>RANK(G17,$G$7:$G$50,0)</f>
        <v>9</v>
      </c>
    </row>
    <row r="18" spans="1:8" ht="30" customHeight="1">
      <c r="A18" s="2">
        <v>1</v>
      </c>
      <c r="B18" s="8" t="s">
        <v>30</v>
      </c>
      <c r="C18" s="8" t="s">
        <v>31</v>
      </c>
      <c r="D18" s="30" t="s">
        <v>32</v>
      </c>
      <c r="E18" s="2">
        <v>161</v>
      </c>
      <c r="F18" s="2"/>
      <c r="G18" s="60">
        <f>SUM(E18:F18)</f>
        <v>161</v>
      </c>
      <c r="H18" s="60">
        <f>RANK(G18,$G$7:$G$50,0)</f>
        <v>9</v>
      </c>
    </row>
    <row r="19" spans="1:8" ht="30" customHeight="1">
      <c r="A19" s="2">
        <v>29</v>
      </c>
      <c r="B19" s="8" t="s">
        <v>41</v>
      </c>
      <c r="C19" s="8" t="s">
        <v>42</v>
      </c>
      <c r="D19" s="30" t="s">
        <v>35</v>
      </c>
      <c r="E19" s="2">
        <v>159</v>
      </c>
      <c r="F19" s="2"/>
      <c r="G19" s="60">
        <f>SUM(E19:F19)</f>
        <v>159</v>
      </c>
      <c r="H19" s="60">
        <f>RANK(G19,$G$7:$G$50,0)</f>
        <v>11</v>
      </c>
    </row>
    <row r="20" spans="1:8" ht="30" customHeight="1">
      <c r="A20" s="2">
        <v>30</v>
      </c>
      <c r="B20" s="8" t="s">
        <v>36</v>
      </c>
      <c r="C20" s="8" t="s">
        <v>37</v>
      </c>
      <c r="D20" s="30" t="s">
        <v>35</v>
      </c>
      <c r="E20" s="2">
        <v>157</v>
      </c>
      <c r="F20" s="2"/>
      <c r="G20" s="60">
        <f>SUM(E20:F20)</f>
        <v>157</v>
      </c>
      <c r="H20" s="60">
        <f>RANK(G20,$G$7:$G$50,0)</f>
        <v>12</v>
      </c>
    </row>
    <row r="21" spans="1:8" ht="30" customHeight="1">
      <c r="A21" s="2">
        <v>25</v>
      </c>
      <c r="B21" s="8" t="s">
        <v>77</v>
      </c>
      <c r="C21" s="8" t="s">
        <v>78</v>
      </c>
      <c r="D21" s="30" t="s">
        <v>7</v>
      </c>
      <c r="E21" s="2">
        <v>157</v>
      </c>
      <c r="F21" s="2"/>
      <c r="G21" s="60">
        <f>SUM(E21:F21)</f>
        <v>157</v>
      </c>
      <c r="H21" s="60">
        <f>RANK(G21,$G$7:$G$50,0)</f>
        <v>12</v>
      </c>
    </row>
    <row r="22" spans="1:8" ht="30" customHeight="1">
      <c r="A22" s="2">
        <v>36</v>
      </c>
      <c r="B22" s="8" t="s">
        <v>43</v>
      </c>
      <c r="C22" s="8" t="s">
        <v>44</v>
      </c>
      <c r="D22" s="30" t="s">
        <v>7</v>
      </c>
      <c r="E22" s="2">
        <v>155</v>
      </c>
      <c r="F22" s="2"/>
      <c r="G22" s="60">
        <f>SUM(E22:F22)</f>
        <v>155</v>
      </c>
      <c r="H22" s="60">
        <f>RANK(G22,$G$7:$G$50,0)</f>
        <v>14</v>
      </c>
    </row>
    <row r="23" spans="1:8" ht="30" customHeight="1">
      <c r="A23" s="2">
        <v>10</v>
      </c>
      <c r="B23" s="8" t="s">
        <v>76</v>
      </c>
      <c r="C23" s="8" t="s">
        <v>61</v>
      </c>
      <c r="D23" s="30" t="s">
        <v>7</v>
      </c>
      <c r="E23" s="2">
        <v>155</v>
      </c>
      <c r="F23" s="2"/>
      <c r="G23" s="60">
        <f>SUM(E23:F23)</f>
        <v>155</v>
      </c>
      <c r="H23" s="60">
        <f>RANK(G23,$G$7:$G$50,0)</f>
        <v>14</v>
      </c>
    </row>
    <row r="24" spans="1:8" ht="30" customHeight="1">
      <c r="A24" s="2">
        <v>12</v>
      </c>
      <c r="B24" s="8" t="s">
        <v>21</v>
      </c>
      <c r="C24" s="8" t="s">
        <v>22</v>
      </c>
      <c r="D24" s="30" t="s">
        <v>23</v>
      </c>
      <c r="E24" s="2">
        <v>154</v>
      </c>
      <c r="F24" s="2"/>
      <c r="G24" s="60">
        <f>SUM(E24:F24)</f>
        <v>154</v>
      </c>
      <c r="H24" s="60">
        <f>RANK(G24,$G$7:$G$50,0)</f>
        <v>16</v>
      </c>
    </row>
    <row r="25" spans="1:8" ht="30" customHeight="1">
      <c r="A25" s="2">
        <v>25</v>
      </c>
      <c r="B25" s="8" t="s">
        <v>86</v>
      </c>
      <c r="C25" s="8" t="s">
        <v>61</v>
      </c>
      <c r="D25" s="30" t="s">
        <v>7</v>
      </c>
      <c r="E25" s="2">
        <v>154</v>
      </c>
      <c r="F25" s="2"/>
      <c r="G25" s="60">
        <f>SUM(E25:F25)</f>
        <v>154</v>
      </c>
      <c r="H25" s="60">
        <f>RANK(G25,$G$7:$G$50,0)</f>
        <v>16</v>
      </c>
    </row>
    <row r="26" spans="1:8" ht="30" customHeight="1">
      <c r="A26" s="2">
        <v>4</v>
      </c>
      <c r="B26" s="8" t="s">
        <v>62</v>
      </c>
      <c r="C26" s="8" t="s">
        <v>63</v>
      </c>
      <c r="D26" s="30" t="s">
        <v>64</v>
      </c>
      <c r="E26" s="2">
        <v>153</v>
      </c>
      <c r="F26" s="2"/>
      <c r="G26" s="60">
        <f>SUM(E26:F26)</f>
        <v>153</v>
      </c>
      <c r="H26" s="60">
        <f>RANK(G26,$G$7:$G$50,0)</f>
        <v>18</v>
      </c>
    </row>
    <row r="27" spans="1:8" ht="30" customHeight="1">
      <c r="A27" s="2">
        <v>9</v>
      </c>
      <c r="B27" s="8" t="s">
        <v>53</v>
      </c>
      <c r="C27" s="8" t="s">
        <v>54</v>
      </c>
      <c r="D27" s="30" t="s">
        <v>55</v>
      </c>
      <c r="E27" s="2">
        <v>150</v>
      </c>
      <c r="F27" s="2"/>
      <c r="G27" s="60">
        <f>SUM(E27:F27)</f>
        <v>150</v>
      </c>
      <c r="H27" s="60">
        <f>RANK(G27,$G$7:$G$50,0)</f>
        <v>19</v>
      </c>
    </row>
    <row r="28" spans="1:8" ht="30" customHeight="1">
      <c r="A28" s="2"/>
      <c r="B28" s="8" t="s">
        <v>67</v>
      </c>
      <c r="C28" s="8" t="s">
        <v>68</v>
      </c>
      <c r="D28" s="30" t="s">
        <v>69</v>
      </c>
      <c r="E28" s="2">
        <v>150</v>
      </c>
      <c r="F28" s="2"/>
      <c r="G28" s="60">
        <f>SUM(E28:F28)</f>
        <v>150</v>
      </c>
      <c r="H28" s="60">
        <f>RANK(G28,$G$7:$G$50,0)</f>
        <v>19</v>
      </c>
    </row>
    <row r="29" spans="1:8" ht="30" customHeight="1">
      <c r="A29" s="2">
        <v>8</v>
      </c>
      <c r="B29" s="8" t="s">
        <v>84</v>
      </c>
      <c r="C29" s="8" t="s">
        <v>75</v>
      </c>
      <c r="D29" s="30" t="s">
        <v>7</v>
      </c>
      <c r="E29" s="2">
        <v>146</v>
      </c>
      <c r="F29" s="2"/>
      <c r="G29" s="60">
        <f>SUM(E29:F29)</f>
        <v>146</v>
      </c>
      <c r="H29" s="60">
        <f>RANK(G29,$G$7:$G$50,0)</f>
        <v>21</v>
      </c>
    </row>
    <row r="30" spans="1:8" ht="30" customHeight="1">
      <c r="A30" s="2">
        <v>5</v>
      </c>
      <c r="B30" s="8" t="s">
        <v>58</v>
      </c>
      <c r="C30" s="8" t="s">
        <v>59</v>
      </c>
      <c r="D30" s="30" t="s">
        <v>7</v>
      </c>
      <c r="E30" s="2">
        <v>145</v>
      </c>
      <c r="F30" s="2"/>
      <c r="G30" s="60">
        <f>SUM(E30:F30)</f>
        <v>145</v>
      </c>
      <c r="H30" s="60">
        <f>RANK(G30,$G$7:$G$50,0)</f>
        <v>22</v>
      </c>
    </row>
    <row r="31" spans="1:8" ht="30" customHeight="1">
      <c r="A31" s="2">
        <v>7</v>
      </c>
      <c r="B31" s="8" t="s">
        <v>87</v>
      </c>
      <c r="C31" s="8" t="s">
        <v>8</v>
      </c>
      <c r="D31" s="30" t="s">
        <v>88</v>
      </c>
      <c r="E31" s="2">
        <v>145</v>
      </c>
      <c r="F31" s="2"/>
      <c r="G31" s="60">
        <f>SUM(E31:F31)</f>
        <v>145</v>
      </c>
      <c r="H31" s="60">
        <f>RANK(G31,$G$7:$G$50,0)</f>
        <v>22</v>
      </c>
    </row>
    <row r="32" spans="1:8" ht="30" customHeight="1">
      <c r="A32" s="2">
        <v>17</v>
      </c>
      <c r="B32" s="8" t="s">
        <v>38</v>
      </c>
      <c r="C32" s="8" t="s">
        <v>39</v>
      </c>
      <c r="D32" s="30" t="s">
        <v>7</v>
      </c>
      <c r="E32" s="2">
        <v>143</v>
      </c>
      <c r="F32" s="2"/>
      <c r="G32" s="60">
        <f>SUM(E32:F32)</f>
        <v>143</v>
      </c>
      <c r="H32" s="60">
        <f>RANK(G32,$G$7:$G$50,0)</f>
        <v>24</v>
      </c>
    </row>
    <row r="33" spans="1:8" ht="30" customHeight="1">
      <c r="A33" s="2">
        <v>18</v>
      </c>
      <c r="B33" s="8" t="s">
        <v>83</v>
      </c>
      <c r="C33" s="8" t="s">
        <v>66</v>
      </c>
      <c r="D33" s="30" t="s">
        <v>7</v>
      </c>
      <c r="E33" s="2">
        <v>143</v>
      </c>
      <c r="F33" s="2"/>
      <c r="G33" s="60">
        <f>SUM(E33:F33)</f>
        <v>143</v>
      </c>
      <c r="H33" s="60">
        <f>RANK(G33,$G$7:$G$50,0)</f>
        <v>24</v>
      </c>
    </row>
    <row r="34" spans="1:8" ht="30" customHeight="1">
      <c r="A34" s="2">
        <v>21</v>
      </c>
      <c r="B34" s="8" t="s">
        <v>25</v>
      </c>
      <c r="C34" s="8" t="s">
        <v>26</v>
      </c>
      <c r="D34" s="30" t="s">
        <v>7</v>
      </c>
      <c r="E34" s="2">
        <v>139</v>
      </c>
      <c r="F34" s="2"/>
      <c r="G34" s="60">
        <f>SUM(E34:F34)</f>
        <v>139</v>
      </c>
      <c r="H34" s="60">
        <f>RANK(G34,$G$7:$G$50,0)</f>
        <v>26</v>
      </c>
    </row>
    <row r="35" spans="1:8" ht="30" customHeight="1">
      <c r="A35" s="2">
        <v>16</v>
      </c>
      <c r="B35" s="8" t="s">
        <v>46</v>
      </c>
      <c r="C35" s="8" t="s">
        <v>47</v>
      </c>
      <c r="D35" s="30" t="s">
        <v>7</v>
      </c>
      <c r="E35" s="2">
        <v>138</v>
      </c>
      <c r="F35" s="2"/>
      <c r="G35" s="60">
        <f>SUM(E35:F35)</f>
        <v>138</v>
      </c>
      <c r="H35" s="60">
        <f>RANK(G35,$G$7:$G$50,0)</f>
        <v>27</v>
      </c>
    </row>
    <row r="36" spans="1:8" ht="30" customHeight="1">
      <c r="A36" s="2">
        <v>35</v>
      </c>
      <c r="B36" s="8" t="s">
        <v>67</v>
      </c>
      <c r="C36" s="8" t="s">
        <v>70</v>
      </c>
      <c r="D36" s="30" t="s">
        <v>69</v>
      </c>
      <c r="E36" s="2">
        <v>135</v>
      </c>
      <c r="F36" s="2"/>
      <c r="G36" s="60">
        <f>SUM(E36:F36)</f>
        <v>135</v>
      </c>
      <c r="H36" s="60">
        <f>RANK(G36,$G$7:$G$50,0)</f>
        <v>28</v>
      </c>
    </row>
    <row r="37" spans="1:8" ht="30" customHeight="1">
      <c r="A37" s="2">
        <v>27</v>
      </c>
      <c r="B37" s="8" t="s">
        <v>85</v>
      </c>
      <c r="C37" s="8" t="s">
        <v>61</v>
      </c>
      <c r="D37" s="30" t="s">
        <v>23</v>
      </c>
      <c r="E37" s="2">
        <v>135</v>
      </c>
      <c r="F37" s="2"/>
      <c r="G37" s="60">
        <f>SUM(E37:F37)</f>
        <v>135</v>
      </c>
      <c r="H37" s="60">
        <f>RANK(G37,$G$7:$G$50,0)</f>
        <v>28</v>
      </c>
    </row>
    <row r="38" spans="1:8" ht="30" customHeight="1">
      <c r="A38" s="2">
        <v>22</v>
      </c>
      <c r="B38" s="8" t="s">
        <v>79</v>
      </c>
      <c r="C38" s="8" t="s">
        <v>80</v>
      </c>
      <c r="D38" s="30" t="s">
        <v>7</v>
      </c>
      <c r="E38" s="2">
        <v>132</v>
      </c>
      <c r="F38" s="2"/>
      <c r="G38" s="60">
        <f>SUM(E38:F38)</f>
        <v>132</v>
      </c>
      <c r="H38" s="60">
        <f>RANK(G38,$G$7:$G$50,0)</f>
        <v>30</v>
      </c>
    </row>
    <row r="39" spans="1:8" ht="30" customHeight="1">
      <c r="A39" s="2">
        <v>28</v>
      </c>
      <c r="B39" s="8" t="s">
        <v>81</v>
      </c>
      <c r="C39" s="8" t="s">
        <v>8</v>
      </c>
      <c r="D39" s="30" t="s">
        <v>82</v>
      </c>
      <c r="E39" s="2">
        <v>131</v>
      </c>
      <c r="F39" s="2"/>
      <c r="G39" s="60">
        <f>SUM(E39:F39)</f>
        <v>131</v>
      </c>
      <c r="H39" s="60">
        <f>RANK(G39,$G$7:$G$50,0)</f>
        <v>31</v>
      </c>
    </row>
    <row r="40" spans="1:8" ht="30" customHeight="1">
      <c r="A40" s="2">
        <v>3</v>
      </c>
      <c r="B40" s="8" t="s">
        <v>51</v>
      </c>
      <c r="C40" s="8" t="s">
        <v>52</v>
      </c>
      <c r="D40" s="30" t="s">
        <v>7</v>
      </c>
      <c r="E40" s="2">
        <v>128</v>
      </c>
      <c r="F40" s="2"/>
      <c r="G40" s="60">
        <f>SUM(E40:F40)</f>
        <v>128</v>
      </c>
      <c r="H40" s="60">
        <f>RANK(G40,$G$7:$G$50,0)</f>
        <v>32</v>
      </c>
    </row>
    <row r="41" spans="1:8" ht="30" customHeight="1">
      <c r="A41" s="2">
        <v>14</v>
      </c>
      <c r="B41" s="8" t="s">
        <v>56</v>
      </c>
      <c r="C41" s="8" t="s">
        <v>57</v>
      </c>
      <c r="D41" s="30" t="s">
        <v>7</v>
      </c>
      <c r="E41" s="2">
        <v>110</v>
      </c>
      <c r="F41" s="2"/>
      <c r="G41" s="60">
        <f>SUM(E41:F41)</f>
        <v>110</v>
      </c>
      <c r="H41" s="60">
        <f>RANK(G41,$G$7:$G$50,0)</f>
        <v>33</v>
      </c>
    </row>
    <row r="42" spans="1:8" ht="30" customHeight="1">
      <c r="A42" s="2">
        <v>43</v>
      </c>
      <c r="B42" s="8" t="s">
        <v>45</v>
      </c>
      <c r="C42" s="8" t="s">
        <v>90</v>
      </c>
      <c r="D42" s="30" t="s">
        <v>91</v>
      </c>
      <c r="E42" s="2">
        <v>110</v>
      </c>
      <c r="F42" s="2"/>
      <c r="G42" s="60">
        <f>SUM(E42:F42)</f>
        <v>110</v>
      </c>
      <c r="H42" s="60">
        <f>RANK(G42,$G$7:$G$50,0)</f>
        <v>33</v>
      </c>
    </row>
    <row r="43" spans="1:8" ht="30" customHeight="1">
      <c r="A43" s="2">
        <v>39</v>
      </c>
      <c r="B43" s="8" t="s">
        <v>92</v>
      </c>
      <c r="C43" s="8" t="s">
        <v>93</v>
      </c>
      <c r="D43" s="30" t="s">
        <v>91</v>
      </c>
      <c r="E43" s="2">
        <v>102</v>
      </c>
      <c r="F43" s="2"/>
      <c r="G43" s="60">
        <f>SUM(E43:F43)</f>
        <v>102</v>
      </c>
      <c r="H43" s="60">
        <f>RANK(G43,$G$7:$G$50,0)</f>
        <v>35</v>
      </c>
    </row>
    <row r="44" spans="1:8" ht="30" customHeight="1">
      <c r="A44" s="2">
        <v>37</v>
      </c>
      <c r="B44" s="8" t="s">
        <v>89</v>
      </c>
      <c r="C44" s="8" t="s">
        <v>44</v>
      </c>
      <c r="D44" s="30" t="s">
        <v>7</v>
      </c>
      <c r="E44" s="2">
        <v>99</v>
      </c>
      <c r="F44" s="2"/>
      <c r="G44" s="60">
        <f>SUM(E44:F44)</f>
        <v>99</v>
      </c>
      <c r="H44" s="60">
        <f>RANK(G44,$G$7:$G$50,0)</f>
        <v>36</v>
      </c>
    </row>
    <row r="45" spans="1:8" ht="30" customHeight="1">
      <c r="A45" s="2">
        <v>40</v>
      </c>
      <c r="B45" s="8" t="s">
        <v>94</v>
      </c>
      <c r="C45" s="8" t="s">
        <v>28</v>
      </c>
      <c r="D45" s="30" t="s">
        <v>91</v>
      </c>
      <c r="E45" s="2">
        <v>85</v>
      </c>
      <c r="F45" s="2"/>
      <c r="G45" s="60">
        <f>SUM(E45:F45)</f>
        <v>85</v>
      </c>
      <c r="H45" s="60">
        <f>RANK(G45,$G$7:$G$50,0)</f>
        <v>37</v>
      </c>
    </row>
    <row r="46" spans="1:8" ht="30" customHeight="1">
      <c r="A46" s="2">
        <v>13</v>
      </c>
      <c r="B46" s="2" t="s">
        <v>71</v>
      </c>
      <c r="C46" s="2" t="s">
        <v>72</v>
      </c>
      <c r="D46" s="2" t="s">
        <v>7</v>
      </c>
      <c r="E46" s="2">
        <v>80</v>
      </c>
      <c r="F46" s="2"/>
      <c r="G46" s="60">
        <f>SUM(E46:F46)</f>
        <v>80</v>
      </c>
      <c r="H46" s="60">
        <f>RANK(G46,$G$7:$G$50,0)</f>
        <v>38</v>
      </c>
    </row>
    <row r="47" spans="1:8" ht="30" customHeight="1">
      <c r="A47" s="2">
        <v>41</v>
      </c>
      <c r="B47" s="2" t="s">
        <v>95</v>
      </c>
      <c r="C47" s="2" t="s">
        <v>96</v>
      </c>
      <c r="D47" s="2" t="s">
        <v>91</v>
      </c>
      <c r="E47" s="2">
        <v>74</v>
      </c>
      <c r="F47" s="2"/>
      <c r="G47" s="60">
        <f>SUM(E47:F47)</f>
        <v>74</v>
      </c>
      <c r="H47" s="60">
        <f>RANK(G47,$G$7:$G$50,0)</f>
        <v>39</v>
      </c>
    </row>
    <row r="48" spans="1:8" ht="30" customHeight="1">
      <c r="A48" s="2">
        <v>15</v>
      </c>
      <c r="B48" s="2" t="s">
        <v>40</v>
      </c>
      <c r="C48" s="2" t="s">
        <v>28</v>
      </c>
      <c r="D48" s="2" t="s">
        <v>7</v>
      </c>
      <c r="E48" s="2">
        <v>70</v>
      </c>
      <c r="F48" s="2"/>
      <c r="G48" s="60">
        <f>SUM(E48:F48)</f>
        <v>70</v>
      </c>
      <c r="H48" s="60">
        <f>RANK(G48,$G$7:$G$50,0)</f>
        <v>40</v>
      </c>
    </row>
    <row r="49" spans="1:8" ht="30" customHeight="1">
      <c r="A49" s="2">
        <v>42</v>
      </c>
      <c r="B49" s="2" t="s">
        <v>97</v>
      </c>
      <c r="C49" s="2" t="s">
        <v>49</v>
      </c>
      <c r="D49" s="2" t="s">
        <v>91</v>
      </c>
      <c r="E49" s="2">
        <v>68</v>
      </c>
      <c r="F49" s="2"/>
      <c r="G49" s="60">
        <f>SUM(E49:F49)</f>
        <v>68</v>
      </c>
      <c r="H49" s="60">
        <f>RANK(G49,$G$7:$G$50,0)</f>
        <v>41</v>
      </c>
    </row>
    <row r="50" spans="1:8" ht="30" customHeight="1">
      <c r="A50" s="2"/>
      <c r="B50" s="2"/>
      <c r="C50" s="2"/>
      <c r="D50" s="2"/>
      <c r="E50" s="2"/>
      <c r="F50" s="2"/>
      <c r="G50" s="60"/>
      <c r="H50" s="60"/>
    </row>
    <row r="51" spans="1:8" ht="50.1" customHeight="1">
      <c r="A51" s="2"/>
      <c r="B51" s="2"/>
      <c r="C51" s="2"/>
      <c r="D51" s="2"/>
      <c r="E51" s="2"/>
      <c r="F51" s="2"/>
      <c r="G51" s="60"/>
      <c r="H51" s="60"/>
    </row>
    <row r="52" spans="1:8" ht="50.1" customHeight="1"/>
  </sheetData>
  <sortState ref="A9:H49">
    <sortCondition ref="H9:H49"/>
  </sortState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VL.z I</vt:lpstr>
      <vt:lpstr>VL.z 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Karel</dc:creator>
  <cp:lastModifiedBy>Karel</cp:lastModifiedBy>
  <cp:lastPrinted>2011-04-16T17:01:03Z</cp:lastPrinted>
  <dcterms:created xsi:type="dcterms:W3CDTF">2011-04-16T16:40:44Z</dcterms:created>
  <dcterms:modified xsi:type="dcterms:W3CDTF">2024-12-21T18:23:31Z</dcterms:modified>
</cp:coreProperties>
</file>